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116" windowWidth="8940" windowHeight="9120" tabRatio="841" activeTab="3"/>
  </bookViews>
  <sheets>
    <sheet name="Condensed BS" sheetId="1" r:id="rId1"/>
    <sheet name="Condensed IS" sheetId="2" r:id="rId2"/>
    <sheet name="Condensed Equity" sheetId="3" r:id="rId3"/>
    <sheet name="Condensed CF"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BS'!$A$1:$E$67</definedName>
    <definedName name="_xlnm.Print_Area" localSheetId="3">'Condensed CF'!$A$1:$J$90</definedName>
    <definedName name="_xlnm.Print_Area" localSheetId="2">'Condensed Equity'!$A$1:$H$31</definedName>
    <definedName name="_xlnm.Print_Area" localSheetId="1">'Condensed IS'!$A$1:$K$58</definedName>
    <definedName name="Print_Area_MI" localSheetId="0">'Condensed BS'!#REF!</definedName>
    <definedName name="Print_Area_MI">#REF!</definedName>
    <definedName name="SCHEDULE">'[2]Con P&amp;L'!#REF!</definedName>
    <definedName name="Z_2910148E_4791_4A0B_A81E_449D2A5EEBFD_.wvu.Cols" localSheetId="3" hidden="1">'Condensed CF'!#REF!</definedName>
    <definedName name="Z_2910148E_4791_4A0B_A81E_449D2A5EEBFD_.wvu.PrintArea" localSheetId="0" hidden="1">'Condensed BS'!$A$1:$E$66</definedName>
    <definedName name="Z_2910148E_4791_4A0B_A81E_449D2A5EEBFD_.wvu.PrintArea" localSheetId="3" hidden="1">'Condensed CF'!$A$1:$J$61</definedName>
    <definedName name="Z_2910148E_4791_4A0B_A81E_449D2A5EEBFD_.wvu.PrintArea" localSheetId="1" hidden="1">'Condensed IS'!$A$1:$K$56</definedName>
    <definedName name="Z_2910148E_4791_4A0B_A81E_449D2A5EEBFD_.wvu.Rows" localSheetId="2" hidden="1">'Condensed Equity'!#REF!</definedName>
    <definedName name="Z_35DC6002_0DF5_4C61_9A86_6887B2C6C6C5_.wvu.Cols" localSheetId="3" hidden="1">'Condensed CF'!#REF!</definedName>
    <definedName name="Z_35DC6002_0DF5_4C61_9A86_6887B2C6C6C5_.wvu.PrintArea" localSheetId="0" hidden="1">'Condensed BS'!$A$1:$E$66</definedName>
    <definedName name="Z_35DC6002_0DF5_4C61_9A86_6887B2C6C6C5_.wvu.PrintArea" localSheetId="3" hidden="1">'Condensed CF'!$A$1:$J$61</definedName>
    <definedName name="Z_35DC6002_0DF5_4C61_9A86_6887B2C6C6C5_.wvu.PrintArea" localSheetId="1" hidden="1">'Condensed IS'!$A$1:$K$56</definedName>
    <definedName name="Z_35DC6002_0DF5_4C61_9A86_6887B2C6C6C5_.wvu.Rows" localSheetId="0" hidden="1">'Condensed BS'!$70:$70</definedName>
    <definedName name="Z_35DC6002_0DF5_4C61_9A86_6887B2C6C6C5_.wvu.Rows" localSheetId="2" hidden="1">'Condensed Equity'!#REF!</definedName>
    <definedName name="Z_64645A4D_483E_48A8_9D94_9F1111D60458_.wvu.Cols" localSheetId="3" hidden="1">'Condensed CF'!#REF!</definedName>
    <definedName name="Z_64645A4D_483E_48A8_9D94_9F1111D60458_.wvu.PrintArea" localSheetId="0" hidden="1">'Condensed BS'!$A$1:$E$66</definedName>
    <definedName name="Z_64645A4D_483E_48A8_9D94_9F1111D60458_.wvu.PrintArea" localSheetId="3" hidden="1">'Condensed CF'!$A$1:$J$61</definedName>
    <definedName name="Z_64645A4D_483E_48A8_9D94_9F1111D60458_.wvu.PrintArea" localSheetId="1" hidden="1">'Condensed IS'!$A$1:$K$56</definedName>
    <definedName name="Z_64645A4D_483E_48A8_9D94_9F1111D60458_.wvu.Rows" localSheetId="0" hidden="1">'Condensed BS'!$70:$70</definedName>
    <definedName name="Z_64645A4D_483E_48A8_9D94_9F1111D60458_.wvu.Rows" localSheetId="2" hidden="1">'Condensed Equity'!#REF!</definedName>
    <definedName name="Z_6C68C715_4B36_461F_9701_5A5B14AE6E88_.wvu.Cols" localSheetId="3" hidden="1">'Condensed CF'!#REF!</definedName>
    <definedName name="Z_6C68C715_4B36_461F_9701_5A5B14AE6E88_.wvu.PrintArea" localSheetId="0" hidden="1">'Condensed BS'!$A$1:$E$66</definedName>
    <definedName name="Z_6C68C715_4B36_461F_9701_5A5B14AE6E88_.wvu.PrintArea" localSheetId="3" hidden="1">'Condensed CF'!$A$1:$J$61</definedName>
    <definedName name="Z_6C68C715_4B36_461F_9701_5A5B14AE6E88_.wvu.PrintArea" localSheetId="1" hidden="1">'Condensed IS'!$A$1:$K$56</definedName>
    <definedName name="Z_6C68C715_4B36_461F_9701_5A5B14AE6E88_.wvu.Rows" localSheetId="0" hidden="1">'Condensed BS'!$70:$70</definedName>
    <definedName name="Z_6C68C715_4B36_461F_9701_5A5B14AE6E88_.wvu.Rows" localSheetId="2" hidden="1">'Condensed Equity'!#REF!</definedName>
    <definedName name="Z_7BDA2C0E_A3ED_4D54_A85A_924D0238D0FF_.wvu.Cols" localSheetId="3" hidden="1">'Condensed CF'!#REF!</definedName>
    <definedName name="Z_7BDA2C0E_A3ED_4D54_A85A_924D0238D0FF_.wvu.Cols" localSheetId="1" hidden="1">'Condensed IS'!#REF!</definedName>
    <definedName name="Z_7BDA2C0E_A3ED_4D54_A85A_924D0238D0FF_.wvu.PrintArea" localSheetId="0" hidden="1">'Condensed BS'!$A$1:$E$66</definedName>
    <definedName name="Z_7BDA2C0E_A3ED_4D54_A85A_924D0238D0FF_.wvu.PrintArea" localSheetId="3" hidden="1">'Condensed CF'!$A$1:$J$61</definedName>
    <definedName name="Z_7BDA2C0E_A3ED_4D54_A85A_924D0238D0FF_.wvu.PrintArea" localSheetId="1" hidden="1">'Condensed IS'!$A$1:$K$56</definedName>
    <definedName name="Z_7BDA2C0E_A3ED_4D54_A85A_924D0238D0FF_.wvu.Rows" localSheetId="0" hidden="1">'Condensed BS'!#REF!,'Condensed BS'!#REF!,'Condensed BS'!#REF!,'Condensed BS'!$70:$70</definedName>
    <definedName name="Z_7BDA2C0E_A3ED_4D54_A85A_924D0238D0FF_.wvu.Rows" localSheetId="2" hidden="1">'Condensed Equity'!#REF!</definedName>
    <definedName name="Z_B13E753B_3C86_499A_9860_EC6F5F070F28_.wvu.Cols" localSheetId="3" hidden="1">'Condensed CF'!#REF!</definedName>
    <definedName name="Z_B13E753B_3C86_499A_9860_EC6F5F070F28_.wvu.PrintArea" localSheetId="0" hidden="1">'Condensed BS'!$A$1:$E$66</definedName>
    <definedName name="Z_B13E753B_3C86_499A_9860_EC6F5F070F28_.wvu.PrintArea" localSheetId="3" hidden="1">'Condensed CF'!$A$1:$J$61</definedName>
    <definedName name="Z_B13E753B_3C86_499A_9860_EC6F5F070F28_.wvu.PrintArea" localSheetId="1" hidden="1">'Condensed IS'!$A$1:$K$56</definedName>
    <definedName name="Z_B13E753B_3C86_499A_9860_EC6F5F070F28_.wvu.Rows" localSheetId="0" hidden="1">'Condensed BS'!$70:$70</definedName>
    <definedName name="Z_B13E753B_3C86_499A_9860_EC6F5F070F28_.wvu.Rows" localSheetId="2" hidden="1">'Condensed Equity'!#REF!</definedName>
    <definedName name="Z_C1F60D29_EC37_46AB_8A3B_713BEE4C26B9_.wvu.Cols" localSheetId="3" hidden="1">'Condensed CF'!#REF!</definedName>
    <definedName name="Z_C1F60D29_EC37_46AB_8A3B_713BEE4C26B9_.wvu.Cols" localSheetId="1" hidden="1">'Condensed IS'!#REF!</definedName>
    <definedName name="Z_C1F60D29_EC37_46AB_8A3B_713BEE4C26B9_.wvu.PrintArea" localSheetId="0" hidden="1">'Condensed BS'!$A$1:$E$66</definedName>
    <definedName name="Z_C1F60D29_EC37_46AB_8A3B_713BEE4C26B9_.wvu.PrintArea" localSheetId="3" hidden="1">'Condensed CF'!$A$1:$J$61</definedName>
    <definedName name="Z_C1F60D29_EC37_46AB_8A3B_713BEE4C26B9_.wvu.PrintArea" localSheetId="1" hidden="1">'Condensed IS'!$A$1:$K$56</definedName>
    <definedName name="Z_C1F60D29_EC37_46AB_8A3B_713BEE4C26B9_.wvu.Rows" localSheetId="0" hidden="1">'Condensed BS'!#REF!,'Condensed BS'!#REF!,'Condensed BS'!#REF!,'Condensed BS'!#REF!,'Condensed BS'!$70:$70</definedName>
    <definedName name="Z_C1F60D29_EC37_46AB_8A3B_713BEE4C26B9_.wvu.Rows" localSheetId="2" hidden="1">'Condensed Equity'!#REF!</definedName>
  </definedNames>
  <calcPr fullCalcOnLoad="1"/>
</workbook>
</file>

<file path=xl/sharedStrings.xml><?xml version="1.0" encoding="utf-8"?>
<sst xmlns="http://schemas.openxmlformats.org/spreadsheetml/2006/main" count="194" uniqueCount="162">
  <si>
    <t>FURQAN BUSINESS ORGANISATION BERHAD ("FBO")</t>
  </si>
  <si>
    <t xml:space="preserve"> </t>
  </si>
  <si>
    <t>Year-to-date</t>
  </si>
  <si>
    <t>Continuing Operations</t>
  </si>
  <si>
    <t xml:space="preserve">  Revenue</t>
  </si>
  <si>
    <t xml:space="preserve">  Expenses excluding finance cost</t>
  </si>
  <si>
    <t xml:space="preserve">  Other operating income</t>
  </si>
  <si>
    <t xml:space="preserve">  Finance cost</t>
  </si>
  <si>
    <t>UNAUDITED CONDENSED CONSOLIDATED STATEMENT OF CHANGES IN EQUITY</t>
  </si>
  <si>
    <t>Revaluation</t>
  </si>
  <si>
    <t>Capital</t>
  </si>
  <si>
    <t>Reserve</t>
  </si>
  <si>
    <t>Total</t>
  </si>
  <si>
    <t>RM</t>
  </si>
  <si>
    <t>(Increase)/Decrease in:</t>
  </si>
  <si>
    <t xml:space="preserve">  Inventories</t>
  </si>
  <si>
    <t>As at</t>
  </si>
  <si>
    <t>Unaudited</t>
  </si>
  <si>
    <t>Audited</t>
  </si>
  <si>
    <t>ASSETS</t>
  </si>
  <si>
    <t>Property, plant and equipment</t>
  </si>
  <si>
    <t>Investment properties</t>
  </si>
  <si>
    <t>Other investments</t>
  </si>
  <si>
    <t>Lease and hire-purchase receivables</t>
  </si>
  <si>
    <t>Goodwill arising on consolidation</t>
  </si>
  <si>
    <t>Current Assets</t>
  </si>
  <si>
    <t>Inventories</t>
  </si>
  <si>
    <t>Current Liabilities</t>
  </si>
  <si>
    <t>Short term borrowings</t>
  </si>
  <si>
    <t>Term loan instruments</t>
  </si>
  <si>
    <t>Term loans</t>
  </si>
  <si>
    <t>Non-Current Assets</t>
  </si>
  <si>
    <t>Total Current Assets</t>
  </si>
  <si>
    <t>Total Non-Current Assets</t>
  </si>
  <si>
    <t>Total Equity</t>
  </si>
  <si>
    <t>Total Current Liabilities</t>
  </si>
  <si>
    <t>Total Liabilities</t>
  </si>
  <si>
    <t>Net asset per share (sen)</t>
  </si>
  <si>
    <t>Land held for development</t>
  </si>
  <si>
    <t>Non-current assets held for sale</t>
  </si>
  <si>
    <t>Property development expenditure</t>
  </si>
  <si>
    <t>Tax recoverable</t>
  </si>
  <si>
    <t>Deferred tax liabilities</t>
  </si>
  <si>
    <t>EQUITY AND LIABILITIES</t>
  </si>
  <si>
    <t>3 months ended</t>
  </si>
  <si>
    <t xml:space="preserve">Term loans </t>
  </si>
  <si>
    <t>Adjustments for:</t>
  </si>
  <si>
    <t xml:space="preserve">  Written off:</t>
  </si>
  <si>
    <t xml:space="preserve">     Inventories</t>
  </si>
  <si>
    <t>Interest received</t>
  </si>
  <si>
    <t xml:space="preserve">    Property, plant and equipment</t>
  </si>
  <si>
    <t xml:space="preserve">  Amortisation of prepaid lease payments</t>
  </si>
  <si>
    <t xml:space="preserve">  Lease and hire-purchase receivables</t>
  </si>
  <si>
    <t>Repayment of term loan instruments</t>
  </si>
  <si>
    <t xml:space="preserve">  Depreciation of property, plant and equipment</t>
  </si>
  <si>
    <t>CASH AND CASH EQUIVALENTS AT END OF PERIOD COMPRISE THE FOLLOWING:</t>
  </si>
  <si>
    <t xml:space="preserve"> Bank overdrafts</t>
  </si>
  <si>
    <t>CASH AND CASH EQUIVALENTS AT BEGINNING OF PERIOD</t>
  </si>
  <si>
    <t>CASH AND CASH EQUIVALENTS AT END OF PERIOD</t>
  </si>
  <si>
    <t>Proceeds from disposal of property, plant and equipment</t>
  </si>
  <si>
    <t>Additions to property, plant and equipment</t>
  </si>
  <si>
    <t>CASH FLOWS FROM/(USED IN) INVESTING ACTIVITIES</t>
  </si>
  <si>
    <t>CASH FLOWS FROM/(USED IN) FINANCING ACTIVITIES</t>
  </si>
  <si>
    <t>CASH FLOWS FROM/(USED IN) OPERATING ACTIVITIES</t>
  </si>
  <si>
    <t>Trade and other receivables</t>
  </si>
  <si>
    <t>Trade and other payables</t>
  </si>
  <si>
    <t>At 1 January 2009</t>
  </si>
  <si>
    <t xml:space="preserve">  Interest income</t>
  </si>
  <si>
    <t xml:space="preserve">    </t>
  </si>
  <si>
    <t>Discontiued operations</t>
  </si>
  <si>
    <t>Loss from discontinued operations</t>
  </si>
  <si>
    <t>Share capital</t>
  </si>
  <si>
    <t xml:space="preserve">  Trade and other receivables</t>
  </si>
  <si>
    <t xml:space="preserve">  Trade and other payables </t>
  </si>
  <si>
    <t>Cash and bank balances</t>
  </si>
  <si>
    <t>Deposits placed with licensed banks</t>
  </si>
  <si>
    <t>TOTAL ASSETS</t>
  </si>
  <si>
    <t>Equity attributale to equity holders of the Company</t>
  </si>
  <si>
    <t>Non-Current Liabilities</t>
  </si>
  <si>
    <t>Total Non-Current Liabilities</t>
  </si>
  <si>
    <t>Hire-purchase payables</t>
  </si>
  <si>
    <t>Provisions for liabilities</t>
  </si>
  <si>
    <t>Tax payable</t>
  </si>
  <si>
    <t>TOTAL EQUITY AND LIABILITIES</t>
  </si>
  <si>
    <t xml:space="preserve">Share </t>
  </si>
  <si>
    <t>Non-distributable</t>
  </si>
  <si>
    <t>Net profit for the period</t>
  </si>
  <si>
    <t xml:space="preserve">  attributable to equity holders of </t>
  </si>
  <si>
    <t xml:space="preserve">  the Company (sen)</t>
  </si>
  <si>
    <t xml:space="preserve"> - Continuing operations</t>
  </si>
  <si>
    <t xml:space="preserve">  Interest expense</t>
  </si>
  <si>
    <t>Interest paid</t>
  </si>
  <si>
    <t xml:space="preserve">    Prepaid lease payment</t>
  </si>
  <si>
    <t xml:space="preserve"> - Discontinued operations</t>
  </si>
  <si>
    <t xml:space="preserve">  Property development expenditure</t>
  </si>
  <si>
    <t>Profit/(Loss) before income tax expense for the period</t>
  </si>
  <si>
    <t>NET INCREASE/(DECREASE) IN CASH AND CASH EQUIVALENTS</t>
  </si>
  <si>
    <t>Profit/(Loss) before taxation</t>
  </si>
  <si>
    <t xml:space="preserve">  Profit/(Loss) from operations</t>
  </si>
  <si>
    <t>Earnings/(Loss) per ordinary share</t>
  </si>
  <si>
    <t>Net Operating Cash Flow</t>
  </si>
  <si>
    <t>Net Financing Cash Flow</t>
  </si>
  <si>
    <t>Net Investing Cash Flow</t>
  </si>
  <si>
    <t>Additions to investment in associate</t>
  </si>
  <si>
    <t>Less : Deposits pledged with licensed bank</t>
  </si>
  <si>
    <t>Housing Development Account</t>
  </si>
  <si>
    <t xml:space="preserve">    Investment in subsidiaries</t>
  </si>
  <si>
    <t>Increase/(Decrease) in:</t>
  </si>
  <si>
    <t xml:space="preserve">    Non-current assets held for sale</t>
  </si>
  <si>
    <t xml:space="preserve">  Net loss on fair value adjustment on: </t>
  </si>
  <si>
    <t>At 1 January 2010</t>
  </si>
  <si>
    <t xml:space="preserve">  Provision for liabilities</t>
  </si>
  <si>
    <t xml:space="preserve">  Allowance for doubtful debts</t>
  </si>
  <si>
    <t xml:space="preserve">  Share of results of associate</t>
  </si>
  <si>
    <t xml:space="preserve">  Impairment loss on: </t>
  </si>
  <si>
    <t xml:space="preserve">    Investment properties</t>
  </si>
  <si>
    <t xml:space="preserve">     Bad debts</t>
  </si>
  <si>
    <t xml:space="preserve">  Unrealised loss on foreign currency exchange</t>
  </si>
  <si>
    <t>Operating Profit/(Loss) Before Working Capital Changes</t>
  </si>
  <si>
    <t xml:space="preserve">    Land held for development</t>
  </si>
  <si>
    <t>Net addition of hire-purchase payables</t>
  </si>
  <si>
    <t>Net cash inflow from disposal of subsidiaries</t>
  </si>
  <si>
    <t>Capital reorganisation exercise</t>
  </si>
  <si>
    <t>31-Dec-2009</t>
  </si>
  <si>
    <t>The Condensed Consolidated Statement of Financial Position should be read in conjunction with the audited financial statements for the year ended 31 December 2009 and the accompanying explanatory notes attached to the interim financial statements.</t>
  </si>
  <si>
    <t>UNAUDITED CONDENSED STATEMENT OF FINANCIAL POSITION</t>
  </si>
  <si>
    <t>UNAUDITED CONDENSED CONSOLIDATED STATEMENT OF COMPREHENSIVE INCOME</t>
  </si>
  <si>
    <t>Other comprehensive income, net of tax</t>
  </si>
  <si>
    <t>Total comprehensive income/(loss) for the period</t>
  </si>
  <si>
    <t>The Condensed Consolidated Statement of Comprehensive Income should be read in conjunction with the audited financial statements for the year ended 31 December 2009 and the accompanying explanatory notes attached to the interim financial statements.</t>
  </si>
  <si>
    <t xml:space="preserve"> UNAUDITED CONDENSED CONSOLIDATED STATEMENT OF CASH FLOWS</t>
  </si>
  <si>
    <t>The Condensed Consolidated Statement of Cash Flows should be read in conjunction with the audited financial statements for the year ended 31 December 2009 and the accompanying explanatory notes attached to the interim financial statements.</t>
  </si>
  <si>
    <t>The Condensed Consolidated Statement of Changes in Equity should be read in conjunction with the audited financial statements for the year ended 31 December 2009 and the accompanying explanatory notes attached to the interim financial statements.</t>
  </si>
  <si>
    <t xml:space="preserve">  Income tax expense</t>
  </si>
  <si>
    <t>Profit/(Loss) from continuing operations</t>
  </si>
  <si>
    <t>Basic, for profit/(loss) from continuing operations</t>
  </si>
  <si>
    <t>Basic, for loss from discontinued operations</t>
  </si>
  <si>
    <t>Basic, for profit/(loss) for the period</t>
  </si>
  <si>
    <t>Diluted</t>
  </si>
  <si>
    <t>Net profit/(loss) for the period</t>
  </si>
  <si>
    <t>Distributable</t>
  </si>
  <si>
    <t xml:space="preserve">   Non-current assets held for sale</t>
  </si>
  <si>
    <t>Proceeds from disposal of non-current assets held for sale</t>
  </si>
  <si>
    <t>Reserves</t>
  </si>
  <si>
    <t>Prepaid land lease payments</t>
  </si>
  <si>
    <t>Investment in associate</t>
  </si>
  <si>
    <t xml:space="preserve">    Other investments</t>
  </si>
  <si>
    <t xml:space="preserve">  Gain on disposal of:</t>
  </si>
  <si>
    <t>Net loss for the period</t>
  </si>
  <si>
    <t>Retained Profits/</t>
  </si>
  <si>
    <t>(Accumulated Losses)</t>
  </si>
  <si>
    <t>INTERIM REPORT FOR THE PERIOD ENDED 30 SEPTEMBER 2010</t>
  </si>
  <si>
    <t>9 months ended</t>
  </si>
  <si>
    <t>At 30 September 2009</t>
  </si>
  <si>
    <t>At 30 September 2010</t>
  </si>
  <si>
    <t>30-Sep-2010</t>
  </si>
  <si>
    <t>30-Sep-2009</t>
  </si>
  <si>
    <t>Increase in deposits pledged to banks</t>
  </si>
  <si>
    <t xml:space="preserve">     Property, plant and equipment</t>
  </si>
  <si>
    <t>Drawdown/(Repayment) of term loans, net</t>
  </si>
  <si>
    <t>Income tax (paid)/refunded, net</t>
  </si>
  <si>
    <t>Proceeds from disposal of investment properties</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</si>
</sst>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 numFmtId="215" formatCode="[$-409]d\-mmm\-yy;@"/>
    <numFmt numFmtId="216" formatCode="d\-mmmm\-yyyy"/>
  </numFmts>
  <fonts count="34">
    <font>
      <sz val="10"/>
      <name val="Arial"/>
      <family val="0"/>
    </font>
    <font>
      <sz val="10"/>
      <name val="Times New Roman"/>
      <family val="1"/>
    </font>
    <font>
      <sz val="10"/>
      <name val="MS Sans Serif"/>
      <family val="2"/>
    </font>
    <font>
      <sz val="12"/>
      <name val="Arial"/>
      <family val="2"/>
    </font>
    <font>
      <u val="single"/>
      <sz val="10"/>
      <color indexed="36"/>
      <name val="Arial"/>
      <family val="2"/>
    </font>
    <font>
      <b/>
      <sz val="18"/>
      <name val="Arial"/>
      <family val="2"/>
    </font>
    <font>
      <b/>
      <sz val="12"/>
      <name val="Arial"/>
      <family val="2"/>
    </font>
    <font>
      <u val="single"/>
      <sz val="10"/>
      <color indexed="12"/>
      <name val="Arial"/>
      <family val="2"/>
    </font>
    <font>
      <sz val="12"/>
      <name val="Helv"/>
      <family val="0"/>
    </font>
    <font>
      <b/>
      <sz val="12"/>
      <name val="Times New Roman"/>
      <family val="1"/>
    </font>
    <font>
      <sz val="12"/>
      <name val="Times New Roman"/>
      <family val="1"/>
    </font>
    <font>
      <b/>
      <sz val="10"/>
      <name val="Times New Roman"/>
      <family val="1"/>
    </font>
    <font>
      <sz val="10"/>
      <name val="Courier"/>
      <family val="3"/>
    </font>
    <font>
      <b/>
      <i/>
      <sz val="12"/>
      <name val="Times New Roman"/>
      <family val="1"/>
    </font>
    <font>
      <b/>
      <u val="single"/>
      <sz val="12"/>
      <name val="Times New Roman"/>
      <family val="1"/>
    </font>
    <font>
      <sz val="14"/>
      <name val="Times New Roman"/>
      <family val="1"/>
    </font>
    <font>
      <b/>
      <sz val="12"/>
      <color indexed="10"/>
      <name val="Times New Roman"/>
      <family val="1"/>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0" fontId="23" fillId="0" borderId="0" applyNumberFormat="0" applyFill="0" applyBorder="0" applyAlignment="0" applyProtection="0"/>
    <xf numFmtId="2" fontId="3" fillId="0" borderId="0" applyProtection="0">
      <alignment/>
    </xf>
    <xf numFmtId="0" fontId="4"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2" fillId="0" borderId="0">
      <alignment/>
      <protection/>
    </xf>
    <xf numFmtId="37" fontId="12"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 fillId="0" borderId="9" applyProtection="0">
      <alignment/>
    </xf>
    <xf numFmtId="0" fontId="33" fillId="0" borderId="0" applyNumberFormat="0" applyFill="0" applyBorder="0" applyAlignment="0" applyProtection="0"/>
  </cellStyleXfs>
  <cellXfs count="178">
    <xf numFmtId="0" fontId="0" fillId="0" borderId="0" xfId="0" applyAlignment="1">
      <alignment/>
    </xf>
    <xf numFmtId="189" fontId="9" fillId="0" borderId="0" xfId="45" applyNumberFormat="1" applyFont="1" applyBorder="1" applyAlignment="1" applyProtection="1">
      <alignment horizontal="left"/>
      <protection/>
    </xf>
    <xf numFmtId="0" fontId="10" fillId="0" borderId="0" xfId="0" applyFont="1" applyAlignment="1">
      <alignment/>
    </xf>
    <xf numFmtId="189" fontId="11" fillId="0" borderId="0" xfId="45" applyNumberFormat="1" applyFont="1" applyBorder="1" applyAlignment="1" applyProtection="1">
      <alignment horizontal="left"/>
      <protection/>
    </xf>
    <xf numFmtId="0" fontId="9" fillId="0" borderId="0" xfId="0" applyFont="1" applyAlignment="1">
      <alignment horizontal="left"/>
    </xf>
    <xf numFmtId="0" fontId="10" fillId="0" borderId="0" xfId="0" applyFont="1" applyFill="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10" fillId="0" borderId="0" xfId="0" applyFont="1" applyBorder="1" applyAlignment="1">
      <alignment horizontal="center"/>
    </xf>
    <xf numFmtId="0" fontId="10" fillId="0" borderId="0" xfId="0" applyFont="1" applyFill="1" applyBorder="1" applyAlignment="1">
      <alignment horizontal="right"/>
    </xf>
    <xf numFmtId="0" fontId="9" fillId="0" borderId="0" xfId="0" applyFont="1" applyBorder="1" applyAlignment="1">
      <alignment/>
    </xf>
    <xf numFmtId="189" fontId="9" fillId="0" borderId="0" xfId="45" applyNumberFormat="1" applyFont="1" applyFill="1" applyBorder="1" applyAlignment="1" applyProtection="1" quotePrefix="1">
      <alignment horizontal="right"/>
      <protection/>
    </xf>
    <xf numFmtId="0" fontId="10" fillId="0" borderId="0" xfId="0" applyFont="1" applyAlignment="1">
      <alignment vertical="top"/>
    </xf>
    <xf numFmtId="185" fontId="9" fillId="0" borderId="0" xfId="42" applyNumberFormat="1" applyFont="1" applyFill="1" applyBorder="1" applyAlignment="1">
      <alignment horizontal="right"/>
    </xf>
    <xf numFmtId="38" fontId="9" fillId="0" borderId="0" xfId="42" applyNumberFormat="1" applyFont="1" applyFill="1" applyBorder="1" applyAlignment="1">
      <alignment horizontal="right"/>
    </xf>
    <xf numFmtId="0" fontId="9" fillId="0" borderId="0" xfId="0" applyFont="1" applyAlignment="1">
      <alignment/>
    </xf>
    <xf numFmtId="185" fontId="10" fillId="0" borderId="0" xfId="42" applyNumberFormat="1" applyFont="1" applyAlignment="1">
      <alignment horizontal="center"/>
    </xf>
    <xf numFmtId="0" fontId="1" fillId="0" borderId="0" xfId="0" applyFont="1" applyAlignment="1">
      <alignment/>
    </xf>
    <xf numFmtId="0" fontId="9" fillId="0" borderId="0" xfId="0" applyFont="1" applyAlignment="1">
      <alignment horizontal="centerContinuous" vertical="top" wrapText="1"/>
    </xf>
    <xf numFmtId="0" fontId="10" fillId="0" borderId="0" xfId="0" applyFont="1" applyBorder="1" applyAlignment="1">
      <alignment/>
    </xf>
    <xf numFmtId="0" fontId="9" fillId="0" borderId="0" xfId="0" applyFont="1" applyBorder="1" applyAlignment="1">
      <alignment horizontal="right" vertical="center"/>
    </xf>
    <xf numFmtId="0" fontId="1" fillId="0" borderId="0" xfId="0" applyFont="1" applyAlignment="1">
      <alignment horizontal="center"/>
    </xf>
    <xf numFmtId="0" fontId="9" fillId="0" borderId="0" xfId="0" applyFont="1" applyAlignment="1">
      <alignment vertical="top" wrapText="1"/>
    </xf>
    <xf numFmtId="0" fontId="9" fillId="0" borderId="10" xfId="0" applyFont="1" applyBorder="1" applyAlignment="1">
      <alignment vertical="top" wrapText="1"/>
    </xf>
    <xf numFmtId="185" fontId="10" fillId="0" borderId="0" xfId="0" applyNumberFormat="1" applyFont="1" applyAlignment="1">
      <alignment/>
    </xf>
    <xf numFmtId="0" fontId="9" fillId="0" borderId="0" xfId="0" applyFont="1" applyAlignment="1">
      <alignment vertical="center" wrapText="1"/>
    </xf>
    <xf numFmtId="0" fontId="10" fillId="0" borderId="0" xfId="0" applyFont="1" applyAlignment="1">
      <alignment vertical="center" wrapText="1"/>
    </xf>
    <xf numFmtId="16" fontId="9" fillId="0" borderId="10" xfId="0" applyNumberFormat="1" applyFont="1" applyFill="1" applyBorder="1" applyAlignment="1">
      <alignment horizontal="right"/>
    </xf>
    <xf numFmtId="189" fontId="9" fillId="0" borderId="0" xfId="45" applyNumberFormat="1" applyFont="1" applyFill="1" applyBorder="1" applyAlignment="1" applyProtection="1">
      <alignment horizontal="right"/>
      <protection/>
    </xf>
    <xf numFmtId="0" fontId="10" fillId="0" borderId="0" xfId="0" applyFont="1" applyFill="1" applyAlignment="1">
      <alignment horizontal="center"/>
    </xf>
    <xf numFmtId="0" fontId="11" fillId="0" borderId="0" xfId="0" applyFont="1" applyAlignment="1">
      <alignment wrapText="1"/>
    </xf>
    <xf numFmtId="189" fontId="9" fillId="0" borderId="0" xfId="45" applyNumberFormat="1" applyFont="1" applyFill="1" applyBorder="1" applyAlignment="1">
      <alignment/>
    </xf>
    <xf numFmtId="189" fontId="9" fillId="0" borderId="0" xfId="45" applyNumberFormat="1" applyFont="1" applyFill="1" applyBorder="1" applyAlignment="1">
      <alignment horizontal="center"/>
    </xf>
    <xf numFmtId="185" fontId="9" fillId="0" borderId="0" xfId="42" applyNumberFormat="1" applyFont="1" applyFill="1" applyBorder="1" applyAlignment="1" applyProtection="1">
      <alignment/>
      <protection/>
    </xf>
    <xf numFmtId="185" fontId="9" fillId="0" borderId="0" xfId="42" applyNumberFormat="1" applyFont="1" applyFill="1" applyBorder="1" applyAlignment="1">
      <alignment/>
    </xf>
    <xf numFmtId="185" fontId="10" fillId="0" borderId="0" xfId="42" applyNumberFormat="1" applyFont="1" applyFill="1" applyBorder="1" applyAlignment="1">
      <alignment/>
    </xf>
    <xf numFmtId="189" fontId="9" fillId="0" borderId="0" xfId="73" applyNumberFormat="1" applyFont="1" applyFill="1" applyBorder="1" applyAlignment="1">
      <alignment/>
      <protection/>
    </xf>
    <xf numFmtId="189" fontId="10" fillId="0" borderId="0" xfId="73" applyNumberFormat="1" applyFont="1" applyFill="1" applyBorder="1" applyAlignment="1">
      <alignment/>
      <protection/>
    </xf>
    <xf numFmtId="189" fontId="9" fillId="0" borderId="0" xfId="45" applyNumberFormat="1" applyFont="1" applyFill="1" applyBorder="1" applyAlignment="1" applyProtection="1">
      <alignment horizontal="left"/>
      <protection/>
    </xf>
    <xf numFmtId="189" fontId="9" fillId="0" borderId="0" xfId="45" applyNumberFormat="1" applyFont="1" applyFill="1" applyBorder="1" applyAlignment="1" applyProtection="1" quotePrefix="1">
      <alignment horizontal="center"/>
      <protection/>
    </xf>
    <xf numFmtId="189" fontId="9" fillId="0" borderId="0" xfId="45" applyNumberFormat="1" applyFont="1" applyFill="1" applyBorder="1" applyAlignment="1" applyProtection="1" quotePrefix="1">
      <alignment horizontal="left"/>
      <protection/>
    </xf>
    <xf numFmtId="185" fontId="9" fillId="0" borderId="0" xfId="42" applyNumberFormat="1" applyFont="1" applyFill="1" applyBorder="1" applyAlignment="1" applyProtection="1">
      <alignment horizontal="center"/>
      <protection/>
    </xf>
    <xf numFmtId="185" fontId="10" fillId="0" borderId="0" xfId="42" applyNumberFormat="1" applyFont="1" applyFill="1" applyBorder="1" applyAlignment="1" applyProtection="1">
      <alignment/>
      <protection/>
    </xf>
    <xf numFmtId="0" fontId="10" fillId="0" borderId="0" xfId="42" applyNumberFormat="1" applyFont="1" applyFill="1" applyBorder="1" applyAlignment="1" applyProtection="1">
      <alignment horizontal="center"/>
      <protection/>
    </xf>
    <xf numFmtId="185" fontId="10" fillId="0" borderId="0" xfId="42" applyNumberFormat="1" applyFont="1" applyFill="1" applyBorder="1" applyAlignment="1" applyProtection="1">
      <alignment horizontal="left"/>
      <protection/>
    </xf>
    <xf numFmtId="185" fontId="10" fillId="0" borderId="0" xfId="42" applyNumberFormat="1" applyFont="1" applyFill="1" applyBorder="1" applyAlignment="1">
      <alignment horizontal="center"/>
    </xf>
    <xf numFmtId="185" fontId="13" fillId="0" borderId="0" xfId="42" applyNumberFormat="1" applyFont="1" applyFill="1" applyBorder="1" applyAlignment="1">
      <alignment horizontal="center"/>
    </xf>
    <xf numFmtId="185" fontId="10" fillId="0" borderId="0" xfId="42" applyNumberFormat="1" applyFont="1" applyFill="1" applyBorder="1" applyAlignment="1" applyProtection="1">
      <alignment horizontal="center"/>
      <protection/>
    </xf>
    <xf numFmtId="185" fontId="9" fillId="0" borderId="0" xfId="42"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73" applyNumberFormat="1" applyFont="1" applyFill="1" applyBorder="1" applyAlignment="1">
      <alignment wrapText="1"/>
      <protection/>
    </xf>
    <xf numFmtId="189" fontId="10" fillId="0" borderId="0" xfId="73" applyNumberFormat="1" applyFont="1" applyFill="1" applyBorder="1" applyAlignment="1">
      <alignment horizontal="center"/>
      <protection/>
    </xf>
    <xf numFmtId="185" fontId="10" fillId="0" borderId="0" xfId="42" applyNumberFormat="1" applyFont="1" applyFill="1" applyAlignment="1">
      <alignment/>
    </xf>
    <xf numFmtId="185" fontId="9" fillId="0" borderId="0" xfId="42" applyNumberFormat="1" applyFont="1" applyFill="1" applyBorder="1" applyAlignment="1">
      <alignment horizontal="center"/>
    </xf>
    <xf numFmtId="0" fontId="9" fillId="0" borderId="0" xfId="0" applyFont="1" applyFill="1" applyAlignment="1">
      <alignment horizontal="center"/>
    </xf>
    <xf numFmtId="214" fontId="10" fillId="0" borderId="0" xfId="0" applyNumberFormat="1" applyFont="1" applyFill="1" applyAlignment="1">
      <alignment/>
    </xf>
    <xf numFmtId="0" fontId="9" fillId="0" borderId="0" xfId="0" applyFont="1" applyFill="1" applyAlignment="1">
      <alignment/>
    </xf>
    <xf numFmtId="0" fontId="10" fillId="0" borderId="0" xfId="0" applyFont="1" applyFill="1" applyAlignment="1">
      <alignment horizontal="left"/>
    </xf>
    <xf numFmtId="185" fontId="10" fillId="0" borderId="0" xfId="42" applyNumberFormat="1" applyFont="1" applyFill="1" applyAlignment="1">
      <alignment horizontal="center"/>
    </xf>
    <xf numFmtId="0" fontId="10" fillId="0" borderId="0" xfId="0" applyFont="1" applyFill="1" applyAlignment="1" quotePrefix="1">
      <alignment horizontal="left"/>
    </xf>
    <xf numFmtId="185" fontId="9" fillId="0" borderId="10" xfId="42" applyNumberFormat="1" applyFont="1" applyFill="1" applyBorder="1" applyAlignment="1">
      <alignment horizontal="center"/>
    </xf>
    <xf numFmtId="0" fontId="10" fillId="0" borderId="0" xfId="0" applyFont="1" applyFill="1" applyBorder="1" applyAlignment="1">
      <alignment/>
    </xf>
    <xf numFmtId="0" fontId="9" fillId="0" borderId="0" xfId="0" applyFont="1" applyFill="1" applyAlignment="1">
      <alignment horizontal="left"/>
    </xf>
    <xf numFmtId="189" fontId="10" fillId="0" borderId="0" xfId="73" applyNumberFormat="1" applyFont="1" applyFill="1" applyAlignment="1">
      <alignment/>
      <protection/>
    </xf>
    <xf numFmtId="189" fontId="10" fillId="0" borderId="0" xfId="73" applyNumberFormat="1" applyFont="1" applyFill="1" applyAlignment="1">
      <alignment horizontal="center"/>
      <protection/>
    </xf>
    <xf numFmtId="189" fontId="9" fillId="0" borderId="0" xfId="73" applyNumberFormat="1" applyFont="1" applyFill="1" applyAlignment="1">
      <alignment/>
      <protection/>
    </xf>
    <xf numFmtId="185" fontId="10" fillId="0" borderId="0" xfId="42" applyNumberFormat="1" applyFont="1" applyFill="1" applyBorder="1" applyAlignment="1">
      <alignment/>
    </xf>
    <xf numFmtId="171" fontId="10" fillId="0" borderId="0" xfId="42" applyNumberFormat="1" applyFont="1" applyFill="1" applyBorder="1" applyAlignment="1">
      <alignment/>
    </xf>
    <xf numFmtId="185" fontId="9" fillId="0" borderId="0" xfId="42" applyNumberFormat="1" applyFont="1" applyFill="1" applyAlignment="1">
      <alignment/>
    </xf>
    <xf numFmtId="185" fontId="9" fillId="0" borderId="0" xfId="42" applyNumberFormat="1" applyFont="1" applyFill="1" applyBorder="1" applyAlignment="1">
      <alignment vertical="center" wrapText="1"/>
    </xf>
    <xf numFmtId="0" fontId="10" fillId="0" borderId="0" xfId="0" applyFont="1" applyFill="1" applyBorder="1" applyAlignment="1">
      <alignment vertical="center"/>
    </xf>
    <xf numFmtId="185" fontId="10" fillId="0" borderId="0" xfId="42" applyNumberFormat="1" applyFont="1" applyFill="1" applyAlignment="1">
      <alignment vertical="top" wrapText="1"/>
    </xf>
    <xf numFmtId="185" fontId="9" fillId="0" borderId="0" xfId="42" applyNumberFormat="1" applyFont="1" applyFill="1" applyAlignment="1">
      <alignment vertical="top" wrapText="1"/>
    </xf>
    <xf numFmtId="185" fontId="9" fillId="0" borderId="9" xfId="42" applyNumberFormat="1" applyFont="1" applyFill="1" applyBorder="1" applyAlignment="1">
      <alignment vertical="center" wrapText="1"/>
    </xf>
    <xf numFmtId="0" fontId="10" fillId="0" borderId="9" xfId="0" applyFont="1" applyFill="1" applyBorder="1" applyAlignment="1">
      <alignment vertical="center"/>
    </xf>
    <xf numFmtId="0" fontId="1" fillId="0" borderId="0" xfId="0" applyFont="1" applyFill="1" applyAlignment="1">
      <alignment/>
    </xf>
    <xf numFmtId="0" fontId="10" fillId="0" borderId="0" xfId="0" applyFont="1" applyFill="1" applyAlignment="1">
      <alignment vertical="top"/>
    </xf>
    <xf numFmtId="0" fontId="10" fillId="0" borderId="0" xfId="0" applyFont="1" applyFill="1" applyBorder="1" applyAlignment="1">
      <alignment horizontal="center" vertical="top"/>
    </xf>
    <xf numFmtId="0" fontId="9" fillId="0" borderId="0" xfId="0" applyFont="1" applyFill="1" applyAlignment="1">
      <alignment horizontal="right" vertical="top"/>
    </xf>
    <xf numFmtId="185" fontId="9" fillId="0" borderId="0" xfId="42" applyNumberFormat="1" applyFont="1" applyFill="1" applyAlignment="1">
      <alignment horizontal="right" vertical="top"/>
    </xf>
    <xf numFmtId="185" fontId="9" fillId="0" borderId="10" xfId="42" applyNumberFormat="1" applyFont="1" applyFill="1" applyBorder="1" applyAlignment="1">
      <alignment/>
    </xf>
    <xf numFmtId="185" fontId="9" fillId="0" borderId="11" xfId="42" applyNumberFormat="1" applyFont="1" applyFill="1" applyBorder="1" applyAlignment="1">
      <alignment horizontal="right"/>
    </xf>
    <xf numFmtId="171" fontId="9" fillId="0" borderId="0" xfId="42" applyNumberFormat="1" applyFont="1" applyFill="1" applyBorder="1" applyAlignment="1" quotePrefix="1">
      <alignment horizontal="right"/>
    </xf>
    <xf numFmtId="0" fontId="9" fillId="0" borderId="0" xfId="0" applyFont="1" applyFill="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9" fillId="0" borderId="0" xfId="42" applyNumberFormat="1" applyFont="1" applyFill="1" applyBorder="1" applyAlignment="1">
      <alignment/>
    </xf>
    <xf numFmtId="185" fontId="9" fillId="0" borderId="0" xfId="42" applyNumberFormat="1" applyFont="1" applyFill="1" applyBorder="1" applyAlignment="1">
      <alignment wrapText="1"/>
    </xf>
    <xf numFmtId="189" fontId="9" fillId="0" borderId="0" xfId="45" applyNumberFormat="1" applyFont="1" applyFill="1" applyBorder="1" applyAlignment="1">
      <alignment horizontal="right"/>
    </xf>
    <xf numFmtId="49" fontId="9" fillId="0" borderId="0" xfId="0" applyNumberFormat="1" applyFont="1" applyFill="1" applyAlignment="1">
      <alignment horizontal="right"/>
    </xf>
    <xf numFmtId="189" fontId="9" fillId="0" borderId="10" xfId="45" applyNumberFormat="1" applyFont="1" applyFill="1" applyBorder="1" applyAlignment="1" applyProtection="1">
      <alignment horizontal="right"/>
      <protection/>
    </xf>
    <xf numFmtId="185" fontId="9" fillId="0" borderId="12" xfId="42" applyNumberFormat="1" applyFont="1" applyFill="1" applyBorder="1" applyAlignment="1">
      <alignment/>
    </xf>
    <xf numFmtId="185" fontId="9" fillId="0" borderId="11" xfId="42" applyNumberFormat="1" applyFont="1" applyFill="1" applyBorder="1" applyAlignment="1">
      <alignment/>
    </xf>
    <xf numFmtId="185" fontId="9" fillId="0" borderId="10" xfId="42" applyNumberFormat="1" applyFont="1" applyFill="1" applyBorder="1" applyAlignment="1" applyProtection="1">
      <alignment/>
      <protection/>
    </xf>
    <xf numFmtId="185" fontId="9" fillId="0" borderId="10" xfId="42" applyNumberFormat="1" applyFont="1" applyFill="1" applyBorder="1" applyAlignment="1">
      <alignment/>
    </xf>
    <xf numFmtId="189" fontId="9" fillId="0" borderId="0" xfId="74" applyNumberFormat="1" applyFont="1" applyFill="1" applyAlignment="1">
      <alignment vertical="center"/>
      <protection/>
    </xf>
    <xf numFmtId="194" fontId="9" fillId="0" borderId="0" xfId="42" applyNumberFormat="1" applyFont="1" applyFill="1" applyBorder="1" applyAlignment="1" applyProtection="1">
      <alignment/>
      <protection/>
    </xf>
    <xf numFmtId="194" fontId="10" fillId="0" borderId="0" xfId="42" applyNumberFormat="1" applyFont="1" applyFill="1" applyBorder="1" applyAlignment="1">
      <alignment/>
    </xf>
    <xf numFmtId="16" fontId="9" fillId="0" borderId="0" xfId="0" applyNumberFormat="1" applyFont="1" applyFill="1" applyBorder="1" applyAlignment="1">
      <alignment horizontal="right"/>
    </xf>
    <xf numFmtId="16" fontId="9" fillId="0" borderId="0" xfId="0" applyNumberFormat="1" applyFont="1" applyFill="1" applyBorder="1" applyAlignment="1">
      <alignment horizontal="center"/>
    </xf>
    <xf numFmtId="185" fontId="9" fillId="0" borderId="10" xfId="42" applyNumberFormat="1" applyFont="1" applyFill="1" applyBorder="1" applyAlignment="1">
      <alignment horizontal="right"/>
    </xf>
    <xf numFmtId="0" fontId="11" fillId="0" borderId="0" xfId="0" applyFont="1" applyFill="1" applyAlignment="1">
      <alignment wrapText="1"/>
    </xf>
    <xf numFmtId="0" fontId="10" fillId="0" borderId="0" xfId="0" applyFont="1" applyFill="1" applyAlignment="1">
      <alignment horizontal="right"/>
    </xf>
    <xf numFmtId="185" fontId="10" fillId="0" borderId="0" xfId="0" applyNumberFormat="1" applyFont="1" applyFill="1" applyAlignment="1">
      <alignment horizontal="right"/>
    </xf>
    <xf numFmtId="0" fontId="10" fillId="0" borderId="0" xfId="0" applyFont="1" applyFill="1" applyAlignment="1">
      <alignment vertical="top" wrapText="1"/>
    </xf>
    <xf numFmtId="49" fontId="9" fillId="0" borderId="10" xfId="0" applyNumberFormat="1" applyFont="1" applyFill="1" applyBorder="1" applyAlignment="1">
      <alignment horizontal="right"/>
    </xf>
    <xf numFmtId="15"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171" fontId="10" fillId="0" borderId="0" xfId="42" applyFont="1" applyFill="1" applyAlignment="1">
      <alignment horizontal="center"/>
    </xf>
    <xf numFmtId="0" fontId="15" fillId="0" borderId="0" xfId="0" applyFont="1" applyAlignment="1">
      <alignment/>
    </xf>
    <xf numFmtId="0" fontId="9" fillId="0" borderId="0" xfId="0" applyFont="1" applyFill="1" applyAlignment="1">
      <alignment horizontal="justify"/>
    </xf>
    <xf numFmtId="169" fontId="9" fillId="0" borderId="0" xfId="42" applyNumberFormat="1" applyFont="1" applyFill="1" applyAlignment="1">
      <alignment horizontal="center"/>
    </xf>
    <xf numFmtId="169" fontId="9" fillId="0" borderId="11" xfId="42" applyNumberFormat="1" applyFont="1" applyFill="1" applyBorder="1" applyAlignment="1">
      <alignment horizontal="center"/>
    </xf>
    <xf numFmtId="169" fontId="9" fillId="0" borderId="10" xfId="42" applyNumberFormat="1" applyFont="1" applyFill="1" applyBorder="1" applyAlignment="1">
      <alignment horizontal="center"/>
    </xf>
    <xf numFmtId="0" fontId="10" fillId="0" borderId="0" xfId="0" applyFont="1" applyFill="1" applyAlignment="1">
      <alignment horizontal="justify" vertical="top" wrapText="1"/>
    </xf>
    <xf numFmtId="185" fontId="9" fillId="0" borderId="11" xfId="42" applyNumberFormat="1" applyFont="1" applyFill="1" applyBorder="1" applyAlignment="1">
      <alignment horizontal="center"/>
    </xf>
    <xf numFmtId="0" fontId="10" fillId="0" borderId="13" xfId="0" applyFont="1" applyFill="1" applyBorder="1" applyAlignment="1">
      <alignment/>
    </xf>
    <xf numFmtId="169" fontId="10" fillId="0" borderId="0" xfId="0" applyNumberFormat="1" applyFont="1" applyFill="1" applyAlignment="1">
      <alignment/>
    </xf>
    <xf numFmtId="169" fontId="9" fillId="0" borderId="10" xfId="0" applyNumberFormat="1" applyFont="1" applyFill="1" applyBorder="1" applyAlignment="1">
      <alignment/>
    </xf>
    <xf numFmtId="185" fontId="9" fillId="0" borderId="0" xfId="42" applyNumberFormat="1" applyFont="1" applyFill="1" applyAlignment="1">
      <alignment horizontal="justify"/>
    </xf>
    <xf numFmtId="185" fontId="9" fillId="0" borderId="13" xfId="42" applyNumberFormat="1" applyFont="1" applyFill="1" applyBorder="1" applyAlignment="1">
      <alignment/>
    </xf>
    <xf numFmtId="3" fontId="10" fillId="0" borderId="0" xfId="0" applyNumberFormat="1" applyFont="1" applyFill="1" applyAlignment="1">
      <alignment horizontal="justify" wrapText="1"/>
    </xf>
    <xf numFmtId="0" fontId="10" fillId="0" borderId="0" xfId="0" applyFont="1" applyFill="1" applyAlignment="1">
      <alignment horizontal="center" wrapText="1"/>
    </xf>
    <xf numFmtId="0" fontId="10" fillId="0" borderId="0" xfId="0" applyFont="1" applyFill="1" applyAlignment="1">
      <alignment horizontal="justify" wrapText="1"/>
    </xf>
    <xf numFmtId="0" fontId="10" fillId="0" borderId="0" xfId="0" applyFont="1" applyFill="1" applyAlignment="1">
      <alignment horizontal="right" vertical="top" wrapText="1"/>
    </xf>
    <xf numFmtId="0" fontId="9" fillId="0" borderId="0" xfId="0" applyFont="1" applyFill="1" applyAlignment="1">
      <alignment horizontal="justify" wrapText="1"/>
    </xf>
    <xf numFmtId="185" fontId="10" fillId="0" borderId="0" xfId="0" applyNumberFormat="1" applyFont="1" applyFill="1" applyAlignment="1">
      <alignment/>
    </xf>
    <xf numFmtId="3" fontId="10" fillId="0" borderId="0" xfId="0" applyNumberFormat="1" applyFont="1" applyFill="1" applyAlignment="1">
      <alignment horizontal="justify" vertical="top" wrapText="1"/>
    </xf>
    <xf numFmtId="0" fontId="9" fillId="0" borderId="0" xfId="0" applyFont="1" applyFill="1" applyAlignment="1">
      <alignment horizontal="center" vertical="top" wrapText="1"/>
    </xf>
    <xf numFmtId="0" fontId="9" fillId="0" borderId="0" xfId="0" applyFont="1" applyFill="1" applyAlignment="1">
      <alignment horizontal="justify" vertical="top" wrapText="1"/>
    </xf>
    <xf numFmtId="0" fontId="9" fillId="0" borderId="0" xfId="0" applyFont="1" applyFill="1" applyAlignment="1">
      <alignment horizontal="center" wrapText="1"/>
    </xf>
    <xf numFmtId="185" fontId="10" fillId="0" borderId="0" xfId="73" applyNumberFormat="1" applyFont="1" applyFill="1" applyBorder="1" applyAlignment="1">
      <alignment/>
      <protection/>
    </xf>
    <xf numFmtId="185" fontId="9" fillId="0" borderId="13" xfId="42" applyNumberFormat="1" applyFont="1" applyFill="1" applyBorder="1" applyAlignment="1">
      <alignment/>
    </xf>
    <xf numFmtId="185" fontId="10" fillId="0" borderId="0" xfId="0" applyNumberFormat="1" applyFont="1" applyFill="1" applyBorder="1" applyAlignment="1">
      <alignment/>
    </xf>
    <xf numFmtId="185" fontId="11" fillId="0" borderId="0" xfId="42" applyNumberFormat="1" applyFont="1" applyFill="1" applyAlignment="1">
      <alignment/>
    </xf>
    <xf numFmtId="0" fontId="9" fillId="0" borderId="0" xfId="0" applyFont="1" applyAlignment="1">
      <alignment horizontal="center"/>
    </xf>
    <xf numFmtId="185" fontId="11" fillId="0" borderId="0" xfId="42" applyNumberFormat="1" applyFont="1" applyAlignment="1">
      <alignment/>
    </xf>
    <xf numFmtId="185" fontId="9" fillId="0" borderId="0" xfId="42" applyNumberFormat="1" applyFont="1" applyFill="1" applyBorder="1" applyAlignment="1">
      <alignment vertical="center"/>
    </xf>
    <xf numFmtId="185" fontId="9" fillId="0" borderId="0" xfId="0" applyNumberFormat="1" applyFont="1" applyFill="1" applyAlignment="1">
      <alignment horizontal="right" vertical="top"/>
    </xf>
    <xf numFmtId="171" fontId="9" fillId="0" borderId="0" xfId="42" applyFont="1" applyFill="1" applyBorder="1" applyAlignment="1">
      <alignment horizontal="right"/>
    </xf>
    <xf numFmtId="0" fontId="10" fillId="0" borderId="0" xfId="0" applyFont="1" applyFill="1" applyAlignment="1" quotePrefix="1">
      <alignment/>
    </xf>
    <xf numFmtId="171" fontId="9" fillId="0" borderId="9" xfId="0" applyNumberFormat="1" applyFont="1" applyFill="1" applyBorder="1" applyAlignment="1">
      <alignment horizontal="right"/>
    </xf>
    <xf numFmtId="171" fontId="9" fillId="0" borderId="0" xfId="0" applyNumberFormat="1" applyFont="1" applyFill="1" applyBorder="1" applyAlignment="1">
      <alignment horizontal="right"/>
    </xf>
    <xf numFmtId="171" fontId="9" fillId="0" borderId="11" xfId="42" applyFont="1" applyFill="1" applyBorder="1" applyAlignment="1">
      <alignment horizontal="right"/>
    </xf>
    <xf numFmtId="0" fontId="10" fillId="0" borderId="0" xfId="0" applyFont="1" applyFill="1" applyAlignment="1" quotePrefix="1">
      <alignment vertical="top" wrapText="1"/>
    </xf>
    <xf numFmtId="0" fontId="14" fillId="0" borderId="0" xfId="0" applyFont="1" applyFill="1" applyAlignment="1" quotePrefix="1">
      <alignment horizontal="left"/>
    </xf>
    <xf numFmtId="0" fontId="13" fillId="0" borderId="0" xfId="0" applyFont="1" applyFill="1" applyAlignment="1">
      <alignment horizontal="left" wrapText="1"/>
    </xf>
    <xf numFmtId="216" fontId="9" fillId="0" borderId="0" xfId="0" applyNumberFormat="1" applyFont="1" applyFill="1" applyAlignment="1">
      <alignment horizontal="right"/>
    </xf>
    <xf numFmtId="216" fontId="9" fillId="0" borderId="0" xfId="0" applyNumberFormat="1" applyFont="1" applyFill="1" applyAlignment="1" quotePrefix="1">
      <alignment horizontal="right"/>
    </xf>
    <xf numFmtId="185" fontId="9" fillId="0" borderId="0" xfId="42" applyNumberFormat="1" applyFont="1" applyFill="1" applyBorder="1" applyAlignment="1">
      <alignment horizontal="justify"/>
    </xf>
    <xf numFmtId="185" fontId="10" fillId="0" borderId="0" xfId="0" applyNumberFormat="1" applyFont="1" applyFill="1" applyBorder="1" applyAlignment="1">
      <alignment horizontal="center"/>
    </xf>
    <xf numFmtId="169" fontId="9" fillId="0" borderId="0" xfId="42" applyNumberFormat="1" applyFont="1" applyFill="1" applyBorder="1" applyAlignment="1">
      <alignment horizontal="center"/>
    </xf>
    <xf numFmtId="169" fontId="9" fillId="0" borderId="13" xfId="42" applyNumberFormat="1" applyFont="1" applyFill="1" applyBorder="1" applyAlignment="1">
      <alignment horizontal="center"/>
    </xf>
    <xf numFmtId="169" fontId="9" fillId="0" borderId="0" xfId="42" applyNumberFormat="1" applyFont="1" applyFill="1" applyAlignment="1">
      <alignment/>
    </xf>
    <xf numFmtId="171" fontId="9" fillId="0" borderId="0" xfId="42" applyFont="1" applyFill="1" applyAlignment="1">
      <alignment/>
    </xf>
    <xf numFmtId="171" fontId="9" fillId="0" borderId="0" xfId="0" applyNumberFormat="1" applyFont="1" applyFill="1" applyAlignment="1">
      <alignment horizontal="right"/>
    </xf>
    <xf numFmtId="185" fontId="9" fillId="0" borderId="10" xfId="42" applyNumberFormat="1" applyFont="1" applyFill="1" applyBorder="1" applyAlignment="1">
      <alignment horizontal="justify"/>
    </xf>
    <xf numFmtId="171" fontId="10" fillId="0" borderId="0" xfId="42" applyFont="1" applyFill="1" applyAlignment="1">
      <alignment/>
    </xf>
    <xf numFmtId="185" fontId="9" fillId="0" borderId="13" xfId="42" applyNumberFormat="1" applyFont="1" applyFill="1" applyBorder="1" applyAlignment="1">
      <alignment horizontal="center"/>
    </xf>
    <xf numFmtId="0" fontId="9" fillId="0" borderId="0" xfId="0" applyFont="1" applyAlignment="1">
      <alignment horizontal="center" vertical="top" wrapText="1"/>
    </xf>
    <xf numFmtId="0" fontId="9" fillId="0" borderId="10" xfId="0" applyFont="1" applyBorder="1" applyAlignment="1">
      <alignment horizontal="center" vertical="top" wrapText="1"/>
    </xf>
    <xf numFmtId="0" fontId="14" fillId="0" borderId="0" xfId="0" applyFont="1" applyAlignment="1">
      <alignment horizontal="center"/>
    </xf>
    <xf numFmtId="185" fontId="9" fillId="0" borderId="0" xfId="0" applyNumberFormat="1" applyFont="1" applyAlignment="1">
      <alignment vertical="center" wrapText="1"/>
    </xf>
    <xf numFmtId="185" fontId="10" fillId="0" borderId="0" xfId="0" applyNumberFormat="1" applyFont="1" applyFill="1" applyBorder="1" applyAlignment="1">
      <alignment vertical="center"/>
    </xf>
    <xf numFmtId="0" fontId="14" fillId="0" borderId="0" xfId="0" applyFont="1" applyFill="1" applyAlignment="1">
      <alignment vertical="top"/>
    </xf>
    <xf numFmtId="0" fontId="14" fillId="0" borderId="0" xfId="0" applyFont="1" applyFill="1" applyAlignment="1">
      <alignment horizontal="left"/>
    </xf>
    <xf numFmtId="0" fontId="3" fillId="0" borderId="0" xfId="0" applyFont="1" applyFill="1" applyAlignment="1">
      <alignment horizontal="right" wrapText="1"/>
    </xf>
    <xf numFmtId="0" fontId="17" fillId="0" borderId="0" xfId="0" applyFont="1" applyFill="1" applyAlignment="1">
      <alignment horizontal="right" wrapText="1"/>
    </xf>
    <xf numFmtId="185" fontId="9" fillId="0" borderId="13" xfId="42" applyNumberFormat="1" applyFont="1" applyFill="1" applyBorder="1" applyAlignment="1">
      <alignment horizontal="right"/>
    </xf>
    <xf numFmtId="185" fontId="9" fillId="0" borderId="0" xfId="0" applyNumberFormat="1" applyFont="1" applyFill="1" applyAlignment="1">
      <alignment horizontal="right"/>
    </xf>
    <xf numFmtId="185" fontId="1" fillId="0" borderId="0" xfId="0" applyNumberFormat="1" applyFont="1" applyFill="1" applyAlignment="1">
      <alignment/>
    </xf>
    <xf numFmtId="188" fontId="10" fillId="0" borderId="0" xfId="0" applyNumberFormat="1" applyFont="1" applyFill="1" applyAlignment="1">
      <alignment/>
    </xf>
    <xf numFmtId="211" fontId="16" fillId="0" borderId="0" xfId="45" applyNumberFormat="1" applyFont="1" applyFill="1" applyBorder="1" applyAlignment="1" applyProtection="1">
      <alignment horizontal="right" wrapText="1"/>
      <protection/>
    </xf>
    <xf numFmtId="211" fontId="14" fillId="0" borderId="0" xfId="45" applyNumberFormat="1" applyFont="1" applyFill="1" applyBorder="1" applyAlignment="1" applyProtection="1">
      <alignment horizontal="right"/>
      <protection/>
    </xf>
    <xf numFmtId="0" fontId="9" fillId="0" borderId="0" xfId="0" applyFont="1" applyFill="1" applyAlignment="1">
      <alignment horizontal="justify" wrapText="1"/>
    </xf>
    <xf numFmtId="189" fontId="9" fillId="0" borderId="0" xfId="45" applyNumberFormat="1" applyFont="1" applyFill="1" applyBorder="1" applyAlignment="1" applyProtection="1">
      <alignment horizontal="left" wrapText="1"/>
      <protection/>
    </xf>
    <xf numFmtId="0" fontId="0" fillId="0" borderId="0" xfId="0" applyAlignment="1">
      <alignment wrapText="1"/>
    </xf>
    <xf numFmtId="0" fontId="9" fillId="0" borderId="0" xfId="0" applyFont="1" applyFill="1" applyAlignment="1">
      <alignment horizontal="justify"/>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zerodec" xfId="44"/>
    <cellStyle name="Comma_Con B&amp;S 0698" xfId="45"/>
    <cellStyle name="Currency" xfId="46"/>
    <cellStyle name="Currency [0]" xfId="47"/>
    <cellStyle name="Currency1" xfId="48"/>
    <cellStyle name="Date" xfId="49"/>
    <cellStyle name="Dollar (zero dec)" xfId="50"/>
    <cellStyle name="Explanatory Text" xfId="51"/>
    <cellStyle name="Fixed" xfId="52"/>
    <cellStyle name="Followed Hyperlink" xfId="53"/>
    <cellStyle name="Good" xfId="54"/>
    <cellStyle name="Heading 1" xfId="55"/>
    <cellStyle name="Heading 2" xfId="56"/>
    <cellStyle name="Heading 3" xfId="57"/>
    <cellStyle name="Heading 4" xfId="58"/>
    <cellStyle name="HEADING1" xfId="59"/>
    <cellStyle name="HEADING2" xfId="60"/>
    <cellStyle name="Hyperlink" xfId="61"/>
    <cellStyle name="Input" xfId="62"/>
    <cellStyle name="Linked Cell" xfId="63"/>
    <cellStyle name="Neutral" xfId="64"/>
    <cellStyle name="Normal - Style1" xfId="65"/>
    <cellStyle name="Normal - Style2" xfId="66"/>
    <cellStyle name="Normal - Style3" xfId="67"/>
    <cellStyle name="Normal - Style4" xfId="68"/>
    <cellStyle name="Normal - Style5" xfId="69"/>
    <cellStyle name="Normal - Style6" xfId="70"/>
    <cellStyle name="Normal - Style7" xfId="71"/>
    <cellStyle name="Normal - Style8" xfId="72"/>
    <cellStyle name="Normal_Con B&amp;S 0698" xfId="73"/>
    <cellStyle name="Normal_Con P&amp;L 0698"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89"/>
  <sheetViews>
    <sheetView showGridLines="0" view="pageBreakPreview" zoomScaleSheetLayoutView="10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7" sqref="A7"/>
    </sheetView>
  </sheetViews>
  <sheetFormatPr defaultColWidth="12.7109375" defaultRowHeight="12.75"/>
  <cols>
    <col min="1" max="1" width="55.7109375" style="63" customWidth="1"/>
    <col min="2" max="2" width="8.140625" style="64" customWidth="1"/>
    <col min="3" max="3" width="20.421875" style="65" customWidth="1"/>
    <col min="4" max="4" width="5.7109375" style="37" customWidth="1"/>
    <col min="5" max="5" width="22.57421875" style="37" bestFit="1" customWidth="1"/>
    <col min="6" max="6" width="14.00390625" style="37" bestFit="1" customWidth="1"/>
    <col min="7" max="7" width="15.00390625" style="37" bestFit="1" customWidth="1"/>
    <col min="8" max="8" width="13.28125" style="37" bestFit="1" customWidth="1"/>
    <col min="9" max="10" width="14.28125" style="37" bestFit="1" customWidth="1"/>
    <col min="11" max="16384" width="12.7109375" style="37" customWidth="1"/>
  </cols>
  <sheetData>
    <row r="1" spans="1:5" ht="15.75">
      <c r="A1" s="38" t="s">
        <v>0</v>
      </c>
      <c r="B1" s="39"/>
      <c r="C1" s="95"/>
      <c r="E1" s="36"/>
    </row>
    <row r="2" spans="1:5" ht="15.75">
      <c r="A2" s="38" t="s">
        <v>151</v>
      </c>
      <c r="B2" s="39"/>
      <c r="C2" s="95"/>
      <c r="E2" s="36"/>
    </row>
    <row r="3" spans="1:3" ht="15.75">
      <c r="A3" s="40"/>
      <c r="B3" s="39"/>
      <c r="C3" s="95"/>
    </row>
    <row r="4" spans="1:5" ht="15.75">
      <c r="A4" s="175" t="s">
        <v>125</v>
      </c>
      <c r="B4" s="175"/>
      <c r="C4" s="175"/>
      <c r="D4" s="175"/>
      <c r="E4" s="175"/>
    </row>
    <row r="5" spans="2:7" ht="15.75">
      <c r="B5" s="166"/>
      <c r="C5" s="172"/>
      <c r="D5" s="173"/>
      <c r="E5" s="172"/>
      <c r="F5" s="167"/>
      <c r="G5" s="167"/>
    </row>
    <row r="6" spans="1:5" s="36" customFormat="1" ht="15.75">
      <c r="A6" s="31"/>
      <c r="B6" s="32"/>
      <c r="C6" s="88" t="s">
        <v>16</v>
      </c>
      <c r="E6" s="88" t="s">
        <v>16</v>
      </c>
    </row>
    <row r="7" spans="1:5" s="36" customFormat="1" ht="15.75">
      <c r="A7" s="31"/>
      <c r="B7" s="32"/>
      <c r="C7" s="89" t="s">
        <v>155</v>
      </c>
      <c r="D7" s="55"/>
      <c r="E7" s="89" t="s">
        <v>123</v>
      </c>
    </row>
    <row r="8" spans="1:5" s="36" customFormat="1" ht="15.75">
      <c r="A8" s="31"/>
      <c r="B8" s="32"/>
      <c r="C8" s="90" t="s">
        <v>13</v>
      </c>
      <c r="E8" s="90" t="s">
        <v>13</v>
      </c>
    </row>
    <row r="9" spans="1:5" s="36" customFormat="1" ht="15.75">
      <c r="A9" s="31"/>
      <c r="B9" s="32"/>
      <c r="C9" s="28" t="s">
        <v>17</v>
      </c>
      <c r="E9" s="28" t="s">
        <v>18</v>
      </c>
    </row>
    <row r="10" spans="1:5" s="36" customFormat="1" ht="15.75">
      <c r="A10" s="33" t="s">
        <v>19</v>
      </c>
      <c r="B10" s="32"/>
      <c r="C10" s="28"/>
      <c r="E10" s="11"/>
    </row>
    <row r="11" spans="1:3" s="35" customFormat="1" ht="15.75">
      <c r="A11" s="34" t="s">
        <v>31</v>
      </c>
      <c r="B11" s="41"/>
      <c r="C11" s="96"/>
    </row>
    <row r="12" spans="1:5" s="35" customFormat="1" ht="15.75">
      <c r="A12" s="42" t="s">
        <v>20</v>
      </c>
      <c r="B12" s="43"/>
      <c r="C12" s="34">
        <v>18046110</v>
      </c>
      <c r="E12" s="34">
        <v>17655861</v>
      </c>
    </row>
    <row r="13" spans="1:5" s="35" customFormat="1" ht="15.75">
      <c r="A13" s="42" t="s">
        <v>21</v>
      </c>
      <c r="B13" s="43"/>
      <c r="C13" s="34">
        <v>83607000</v>
      </c>
      <c r="E13" s="34">
        <v>84712000</v>
      </c>
    </row>
    <row r="14" spans="1:5" s="35" customFormat="1" ht="15.75">
      <c r="A14" s="42" t="s">
        <v>144</v>
      </c>
      <c r="B14" s="43"/>
      <c r="C14" s="34">
        <v>7312870</v>
      </c>
      <c r="E14" s="34">
        <v>7387549</v>
      </c>
    </row>
    <row r="15" spans="1:5" s="35" customFormat="1" ht="15.75">
      <c r="A15" s="42" t="s">
        <v>145</v>
      </c>
      <c r="B15" s="43"/>
      <c r="C15" s="34">
        <v>406198</v>
      </c>
      <c r="E15" s="34">
        <v>183735</v>
      </c>
    </row>
    <row r="16" spans="1:5" s="35" customFormat="1" ht="15.75">
      <c r="A16" s="42" t="s">
        <v>22</v>
      </c>
      <c r="B16" s="43"/>
      <c r="C16" s="34">
        <v>957882</v>
      </c>
      <c r="E16" s="34">
        <v>3775953</v>
      </c>
    </row>
    <row r="17" spans="1:5" s="35" customFormat="1" ht="15.75">
      <c r="A17" s="42" t="s">
        <v>38</v>
      </c>
      <c r="B17" s="43"/>
      <c r="C17" s="34">
        <v>2000000</v>
      </c>
      <c r="E17" s="34">
        <v>2000000</v>
      </c>
    </row>
    <row r="18" spans="1:5" s="35" customFormat="1" ht="15.75">
      <c r="A18" s="42" t="s">
        <v>23</v>
      </c>
      <c r="B18" s="43"/>
      <c r="C18" s="34">
        <v>2133</v>
      </c>
      <c r="E18" s="34">
        <v>12500000</v>
      </c>
    </row>
    <row r="19" spans="1:5" s="35" customFormat="1" ht="15.75">
      <c r="A19" s="35" t="s">
        <v>24</v>
      </c>
      <c r="B19" s="43"/>
      <c r="C19" s="34">
        <v>2705712</v>
      </c>
      <c r="E19" s="34">
        <v>2705712</v>
      </c>
    </row>
    <row r="20" spans="1:5" s="35" customFormat="1" ht="15.75">
      <c r="A20" s="34" t="s">
        <v>33</v>
      </c>
      <c r="B20" s="43"/>
      <c r="C20" s="91">
        <f>SUM(C12:C19)</f>
        <v>115037905</v>
      </c>
      <c r="E20" s="91">
        <f>SUM(E12:E19)</f>
        <v>130920810</v>
      </c>
    </row>
    <row r="21" spans="2:5" s="35" customFormat="1" ht="15.75">
      <c r="B21" s="45"/>
      <c r="C21" s="33"/>
      <c r="E21" s="33"/>
    </row>
    <row r="22" spans="1:5" s="35" customFormat="1" ht="15.75">
      <c r="A22" s="34" t="s">
        <v>25</v>
      </c>
      <c r="B22" s="46"/>
      <c r="C22" s="33"/>
      <c r="E22" s="33"/>
    </row>
    <row r="23" spans="1:5" s="35" customFormat="1" ht="15.75">
      <c r="A23" s="42" t="s">
        <v>40</v>
      </c>
      <c r="B23" s="43"/>
      <c r="C23" s="33">
        <v>20677037</v>
      </c>
      <c r="E23" s="33">
        <v>12085881</v>
      </c>
    </row>
    <row r="24" spans="1:5" s="35" customFormat="1" ht="15.75">
      <c r="A24" s="42" t="s">
        <v>26</v>
      </c>
      <c r="B24" s="43"/>
      <c r="C24" s="33">
        <v>7149289</v>
      </c>
      <c r="E24" s="33">
        <v>7332175</v>
      </c>
    </row>
    <row r="25" spans="1:5" s="35" customFormat="1" ht="15.75">
      <c r="A25" s="42" t="s">
        <v>23</v>
      </c>
      <c r="B25" s="43"/>
      <c r="C25" s="33">
        <v>29114720</v>
      </c>
      <c r="E25" s="33">
        <v>8218424</v>
      </c>
    </row>
    <row r="26" spans="1:5" s="35" customFormat="1" ht="15.75">
      <c r="A26" s="42" t="s">
        <v>64</v>
      </c>
      <c r="B26" s="43"/>
      <c r="C26" s="33">
        <v>24339176</v>
      </c>
      <c r="E26" s="33">
        <v>27391423</v>
      </c>
    </row>
    <row r="27" spans="1:5" s="35" customFormat="1" ht="15.75">
      <c r="A27" s="35" t="s">
        <v>41</v>
      </c>
      <c r="B27" s="43"/>
      <c r="C27" s="33">
        <v>760366</v>
      </c>
      <c r="E27" s="33">
        <v>629517</v>
      </c>
    </row>
    <row r="28" spans="1:5" s="35" customFormat="1" ht="15.75">
      <c r="A28" s="35" t="s">
        <v>75</v>
      </c>
      <c r="B28" s="43"/>
      <c r="C28" s="33">
        <v>3187520</v>
      </c>
      <c r="E28" s="34">
        <v>6536865</v>
      </c>
    </row>
    <row r="29" spans="1:5" s="35" customFormat="1" ht="15.75">
      <c r="A29" s="35" t="s">
        <v>74</v>
      </c>
      <c r="B29" s="43"/>
      <c r="C29" s="33">
        <v>3723351</v>
      </c>
      <c r="E29" s="33">
        <v>3716391</v>
      </c>
    </row>
    <row r="30" spans="1:5" s="35" customFormat="1" ht="15.75">
      <c r="A30" s="33" t="s">
        <v>32</v>
      </c>
      <c r="B30" s="47"/>
      <c r="C30" s="132">
        <f>SUM(C23:C29)</f>
        <v>88951459</v>
      </c>
      <c r="D30" s="34"/>
      <c r="E30" s="132">
        <f>SUM(E23:E29)</f>
        <v>65910676</v>
      </c>
    </row>
    <row r="31" spans="1:5" s="35" customFormat="1" ht="15.75">
      <c r="A31" s="33"/>
      <c r="B31" s="47"/>
      <c r="C31" s="34"/>
      <c r="D31" s="34"/>
      <c r="E31" s="34"/>
    </row>
    <row r="32" spans="1:5" s="35" customFormat="1" ht="15.75">
      <c r="A32" s="44" t="s">
        <v>39</v>
      </c>
      <c r="B32" s="43"/>
      <c r="C32" s="33">
        <v>178061406</v>
      </c>
      <c r="E32" s="33">
        <v>179586406</v>
      </c>
    </row>
    <row r="33" spans="1:5" s="35" customFormat="1" ht="15.75">
      <c r="A33" s="33"/>
      <c r="B33" s="47"/>
      <c r="C33" s="91">
        <f>SUM(C30:C32)</f>
        <v>267012865</v>
      </c>
      <c r="D33" s="34"/>
      <c r="E33" s="91">
        <f>SUM(E30:E32)</f>
        <v>245497082</v>
      </c>
    </row>
    <row r="34" spans="1:5" s="35" customFormat="1" ht="16.5" thickBot="1">
      <c r="A34" s="48" t="s">
        <v>76</v>
      </c>
      <c r="B34" s="47"/>
      <c r="C34" s="92">
        <f>C20+C33</f>
        <v>382050770</v>
      </c>
      <c r="E34" s="92">
        <f>E33+E20</f>
        <v>376417892</v>
      </c>
    </row>
    <row r="35" spans="2:5" s="35" customFormat="1" ht="16.5" thickTop="1">
      <c r="B35" s="47"/>
      <c r="C35" s="34"/>
      <c r="E35" s="34"/>
    </row>
    <row r="36" spans="1:5" s="35" customFormat="1" ht="15.75">
      <c r="A36" s="87" t="s">
        <v>43</v>
      </c>
      <c r="B36" s="45"/>
      <c r="C36" s="33"/>
      <c r="E36" s="33"/>
    </row>
    <row r="37" spans="1:5" s="35" customFormat="1" ht="15.75">
      <c r="A37" s="34" t="s">
        <v>77</v>
      </c>
      <c r="B37" s="45"/>
      <c r="C37" s="33"/>
      <c r="E37" s="33"/>
    </row>
    <row r="38" spans="1:5" s="35" customFormat="1" ht="15.75">
      <c r="A38" s="35" t="s">
        <v>71</v>
      </c>
      <c r="B38" s="43"/>
      <c r="C38" s="33">
        <v>111667288</v>
      </c>
      <c r="E38" s="33">
        <v>111667288</v>
      </c>
    </row>
    <row r="39" spans="1:5" s="35" customFormat="1" ht="15.75">
      <c r="A39" s="35" t="s">
        <v>143</v>
      </c>
      <c r="B39" s="43"/>
      <c r="C39" s="34">
        <v>23469412</v>
      </c>
      <c r="E39" s="33">
        <v>26451278</v>
      </c>
    </row>
    <row r="40" spans="1:5" s="35" customFormat="1" ht="15.75">
      <c r="A40" s="34" t="s">
        <v>34</v>
      </c>
      <c r="B40" s="45"/>
      <c r="C40" s="91">
        <f>SUM(C38:C39)</f>
        <v>135136700</v>
      </c>
      <c r="E40" s="91">
        <f>SUM(E38:E39)</f>
        <v>138118566</v>
      </c>
    </row>
    <row r="41" spans="1:5" s="35" customFormat="1" ht="15.75">
      <c r="A41" s="34"/>
      <c r="B41" s="45"/>
      <c r="C41" s="96"/>
      <c r="D41" s="97"/>
      <c r="E41" s="96"/>
    </row>
    <row r="42" spans="1:5" s="35" customFormat="1" ht="15.75">
      <c r="A42" s="34" t="s">
        <v>78</v>
      </c>
      <c r="B42" s="45"/>
      <c r="C42" s="33"/>
      <c r="E42" s="33"/>
    </row>
    <row r="43" spans="1:5" s="35" customFormat="1" ht="15.75">
      <c r="A43" s="42" t="s">
        <v>80</v>
      </c>
      <c r="B43" s="43"/>
      <c r="C43" s="33">
        <v>869032</v>
      </c>
      <c r="E43" s="33">
        <v>451180</v>
      </c>
    </row>
    <row r="44" spans="1:7" s="35" customFormat="1" ht="15.75">
      <c r="A44" s="35" t="s">
        <v>30</v>
      </c>
      <c r="B44" s="33"/>
      <c r="C44" s="33">
        <v>7819578</v>
      </c>
      <c r="E44" s="33">
        <v>9028558</v>
      </c>
      <c r="G44" s="67"/>
    </row>
    <row r="45" spans="1:5" s="35" customFormat="1" ht="15.75">
      <c r="A45" s="44" t="s">
        <v>42</v>
      </c>
      <c r="B45" s="47"/>
      <c r="C45" s="93">
        <v>8729616</v>
      </c>
      <c r="E45" s="93">
        <v>8734866</v>
      </c>
    </row>
    <row r="46" spans="1:5" s="35" customFormat="1" ht="15.75">
      <c r="A46" s="33" t="s">
        <v>79</v>
      </c>
      <c r="B46" s="43"/>
      <c r="C46" s="91">
        <f>SUM(C43:C45)</f>
        <v>17418226</v>
      </c>
      <c r="E46" s="91">
        <f>SUM(E43:E45)</f>
        <v>18214604</v>
      </c>
    </row>
    <row r="47" spans="1:5" s="35" customFormat="1" ht="15.75">
      <c r="A47" s="33"/>
      <c r="B47" s="43"/>
      <c r="C47" s="34"/>
      <c r="E47" s="34"/>
    </row>
    <row r="48" spans="1:5" s="35" customFormat="1" ht="15.75">
      <c r="A48" s="33" t="s">
        <v>27</v>
      </c>
      <c r="B48" s="47"/>
      <c r="C48" s="33"/>
      <c r="E48" s="33"/>
    </row>
    <row r="49" spans="1:5" s="35" customFormat="1" ht="15.75">
      <c r="A49" s="42" t="s">
        <v>65</v>
      </c>
      <c r="B49" s="43"/>
      <c r="C49" s="33">
        <v>105514399</v>
      </c>
      <c r="E49" s="33">
        <v>103242400</v>
      </c>
    </row>
    <row r="50" spans="1:5" s="35" customFormat="1" ht="15.75">
      <c r="A50" s="42" t="s">
        <v>81</v>
      </c>
      <c r="B50" s="43"/>
      <c r="C50" s="33">
        <v>30230196</v>
      </c>
      <c r="E50" s="33">
        <v>30250444</v>
      </c>
    </row>
    <row r="51" spans="1:5" s="35" customFormat="1" ht="15.75">
      <c r="A51" s="42" t="s">
        <v>80</v>
      </c>
      <c r="B51" s="43"/>
      <c r="C51" s="33">
        <v>286279</v>
      </c>
      <c r="E51" s="33">
        <v>271547</v>
      </c>
    </row>
    <row r="52" spans="1:5" s="35" customFormat="1" ht="15.75">
      <c r="A52" s="42" t="s">
        <v>29</v>
      </c>
      <c r="B52" s="43"/>
      <c r="C52" s="33">
        <v>83310242</v>
      </c>
      <c r="E52" s="33">
        <v>83400242</v>
      </c>
    </row>
    <row r="53" spans="1:5" s="35" customFormat="1" ht="15.75">
      <c r="A53" s="42" t="s">
        <v>28</v>
      </c>
      <c r="B53" s="43"/>
      <c r="C53" s="33">
        <v>7651056</v>
      </c>
      <c r="E53" s="33">
        <v>259869</v>
      </c>
    </row>
    <row r="54" spans="1:5" s="35" customFormat="1" ht="15.75">
      <c r="A54" s="42" t="s">
        <v>45</v>
      </c>
      <c r="B54" s="43"/>
      <c r="C54" s="33">
        <v>1983796</v>
      </c>
      <c r="E54" s="33">
        <v>2140344</v>
      </c>
    </row>
    <row r="55" spans="1:5" s="35" customFormat="1" ht="15.75">
      <c r="A55" s="42" t="s">
        <v>82</v>
      </c>
      <c r="B55" s="43"/>
      <c r="C55" s="33">
        <v>519876</v>
      </c>
      <c r="E55" s="33">
        <v>519876</v>
      </c>
    </row>
    <row r="56" spans="1:6" s="35" customFormat="1" ht="15.75">
      <c r="A56" s="33" t="s">
        <v>35</v>
      </c>
      <c r="B56" s="49"/>
      <c r="C56" s="91">
        <f>SUM(C49:C55)</f>
        <v>229495844</v>
      </c>
      <c r="E56" s="91">
        <f>SUM(E49:E55)</f>
        <v>220084722</v>
      </c>
      <c r="F56" s="67"/>
    </row>
    <row r="57" spans="1:6" s="35" customFormat="1" ht="15.75">
      <c r="A57" s="33"/>
      <c r="B57" s="49"/>
      <c r="C57" s="34"/>
      <c r="E57" s="34"/>
      <c r="F57" s="67"/>
    </row>
    <row r="58" spans="1:6" s="35" customFormat="1" ht="15.75">
      <c r="A58" s="33" t="s">
        <v>36</v>
      </c>
      <c r="B58" s="49"/>
      <c r="C58" s="94">
        <f>C46+C56</f>
        <v>246914070</v>
      </c>
      <c r="E58" s="94">
        <f>E46+E56</f>
        <v>238299326</v>
      </c>
      <c r="F58" s="67"/>
    </row>
    <row r="59" spans="1:6" s="35" customFormat="1" ht="15.75">
      <c r="A59" s="33"/>
      <c r="B59" s="49"/>
      <c r="C59" s="34"/>
      <c r="E59" s="34"/>
      <c r="F59" s="67"/>
    </row>
    <row r="60" spans="1:5" s="35" customFormat="1" ht="16.5" thickBot="1">
      <c r="A60" s="33" t="s">
        <v>83</v>
      </c>
      <c r="B60" s="43"/>
      <c r="C60" s="92">
        <f>C40+C58</f>
        <v>382050770</v>
      </c>
      <c r="E60" s="92">
        <f>E40+E58</f>
        <v>376417892</v>
      </c>
    </row>
    <row r="61" spans="1:3" s="35" customFormat="1" ht="16.5" thickTop="1">
      <c r="A61" s="33"/>
      <c r="B61" s="43"/>
      <c r="C61" s="97"/>
    </row>
    <row r="62" spans="1:5" ht="15.75">
      <c r="A62" s="50" t="s">
        <v>37</v>
      </c>
      <c r="B62" s="51"/>
      <c r="C62" s="34">
        <f>C40/C38*100/2</f>
        <v>60.50863346837975</v>
      </c>
      <c r="D62" s="131"/>
      <c r="E62" s="34">
        <f>E40/E38*100/2</f>
        <v>61.843789919927126</v>
      </c>
    </row>
    <row r="63" spans="1:3" ht="15.75">
      <c r="A63" s="37"/>
      <c r="B63" s="51"/>
      <c r="C63" s="36"/>
    </row>
    <row r="64" spans="1:5" ht="15.75">
      <c r="A64" s="37"/>
      <c r="B64" s="51"/>
      <c r="C64" s="36"/>
      <c r="E64" s="36"/>
    </row>
    <row r="65" spans="1:5" ht="15.75">
      <c r="A65" s="174" t="s">
        <v>124</v>
      </c>
      <c r="B65" s="174"/>
      <c r="C65" s="174"/>
      <c r="D65" s="174"/>
      <c r="E65" s="174"/>
    </row>
    <row r="66" spans="1:5" ht="15.75">
      <c r="A66" s="174"/>
      <c r="B66" s="174"/>
      <c r="C66" s="174"/>
      <c r="D66" s="174"/>
      <c r="E66" s="174"/>
    </row>
    <row r="67" spans="1:5" ht="15.75">
      <c r="A67" s="174"/>
      <c r="B67" s="174"/>
      <c r="C67" s="174"/>
      <c r="D67" s="174"/>
      <c r="E67" s="174"/>
    </row>
    <row r="68" spans="3:5" ht="15.75">
      <c r="C68" s="34"/>
      <c r="E68" s="34"/>
    </row>
    <row r="69" ht="15.75">
      <c r="E69" s="65"/>
    </row>
    <row r="70" spans="4:5" ht="15.75">
      <c r="D70" s="65"/>
      <c r="E70" s="65"/>
    </row>
    <row r="71" ht="15.75">
      <c r="E71" s="65"/>
    </row>
    <row r="72" ht="15.75">
      <c r="E72" s="65"/>
    </row>
    <row r="73" ht="15.75">
      <c r="E73" s="65"/>
    </row>
    <row r="74" ht="15.75">
      <c r="E74" s="65"/>
    </row>
    <row r="75" ht="15.75">
      <c r="C75" s="37"/>
    </row>
    <row r="77" ht="15.75">
      <c r="C77" s="37"/>
    </row>
    <row r="81" ht="15.75">
      <c r="E81" s="65"/>
    </row>
    <row r="82" ht="15.75">
      <c r="E82" s="65"/>
    </row>
    <row r="83" ht="15.75">
      <c r="E83" s="65"/>
    </row>
    <row r="84" ht="15.75">
      <c r="E84" s="65"/>
    </row>
    <row r="85" ht="15.75">
      <c r="E85" s="65"/>
    </row>
    <row r="86" ht="15.75">
      <c r="E86" s="65"/>
    </row>
    <row r="87" ht="15.75">
      <c r="E87" s="65"/>
    </row>
    <row r="88" ht="15.75">
      <c r="E88" s="65"/>
    </row>
    <row r="89" ht="15.75">
      <c r="E89" s="65"/>
    </row>
  </sheetData>
  <sheetProtection/>
  <mergeCells count="2">
    <mergeCell ref="A65:E67"/>
    <mergeCell ref="A4:E4"/>
  </mergeCells>
  <printOptions/>
  <pageMargins left="0.8267716535433072" right="0.3937007874015748" top="0.7086614173228347" bottom="0.4724409448818898" header="0.35433070866141736" footer="0.1968503937007874"/>
  <pageSetup fitToHeight="1" fitToWidth="1" horizontalDpi="180" verticalDpi="18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showGridLines="0" view="pageBreakPreview" zoomScaleNormal="75" zoomScaleSheetLayoutView="10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E11" sqref="E11"/>
    </sheetView>
  </sheetViews>
  <sheetFormatPr defaultColWidth="8.8515625" defaultRowHeight="12.75"/>
  <cols>
    <col min="1" max="1" width="20.7109375" style="2" customWidth="1"/>
    <col min="2" max="2" width="13.00390625" style="2" customWidth="1"/>
    <col min="3" max="3" width="8.8515625" style="2" customWidth="1"/>
    <col min="4" max="4" width="4.57421875" style="2" customWidth="1"/>
    <col min="5" max="5" width="20.7109375" style="83" customWidth="1"/>
    <col min="6" max="6" width="2.7109375" style="83" customWidth="1"/>
    <col min="7" max="7" width="20.7109375" style="83" customWidth="1"/>
    <col min="8" max="8" width="2.7109375" style="5" customWidth="1"/>
    <col min="9" max="9" width="20.7109375" style="83" customWidth="1"/>
    <col min="10" max="10" width="2.7109375" style="5" customWidth="1"/>
    <col min="11" max="11" width="20.7109375" style="83" customWidth="1"/>
    <col min="12" max="14" width="8.8515625" style="2" customWidth="1"/>
    <col min="15" max="16384" width="8.8515625" style="2" customWidth="1"/>
  </cols>
  <sheetData>
    <row r="1" ht="20.25" customHeight="1">
      <c r="A1" s="1" t="s">
        <v>0</v>
      </c>
    </row>
    <row r="2" ht="15.75">
      <c r="A2" s="38" t="s">
        <v>151</v>
      </c>
    </row>
    <row r="3" ht="15.75">
      <c r="A3" s="3"/>
    </row>
    <row r="4" ht="15.75">
      <c r="A4" s="4" t="s">
        <v>126</v>
      </c>
    </row>
    <row r="5" spans="1:9" ht="15.75">
      <c r="A5" s="2" t="s">
        <v>1</v>
      </c>
      <c r="I5" s="169"/>
    </row>
    <row r="6" spans="4:11" s="5" customFormat="1" ht="15.75">
      <c r="D6" s="6"/>
      <c r="E6" s="7"/>
      <c r="F6" s="7"/>
      <c r="G6" s="7"/>
      <c r="I6" s="7"/>
      <c r="K6" s="7"/>
    </row>
    <row r="7" spans="4:11" ht="15.75">
      <c r="D7" s="8"/>
      <c r="E7" s="9" t="s">
        <v>1</v>
      </c>
      <c r="F7" s="9"/>
      <c r="G7" s="9" t="s">
        <v>1</v>
      </c>
      <c r="I7" s="9" t="s">
        <v>1</v>
      </c>
      <c r="K7" s="9" t="s">
        <v>1</v>
      </c>
    </row>
    <row r="8" spans="4:11" ht="15.75">
      <c r="D8" s="10"/>
      <c r="E8" s="7" t="s">
        <v>44</v>
      </c>
      <c r="F8" s="7"/>
      <c r="G8" s="7" t="s">
        <v>44</v>
      </c>
      <c r="H8" s="7"/>
      <c r="I8" s="83" t="s">
        <v>2</v>
      </c>
      <c r="J8" s="102"/>
      <c r="K8" s="83" t="s">
        <v>2</v>
      </c>
    </row>
    <row r="9" spans="4:11" ht="15.75">
      <c r="D9" s="8"/>
      <c r="E9" s="107" t="s">
        <v>155</v>
      </c>
      <c r="F9" s="106"/>
      <c r="G9" s="107" t="s">
        <v>156</v>
      </c>
      <c r="H9" s="106"/>
      <c r="I9" s="106" t="str">
        <f>E9</f>
        <v>30-Sep-2010</v>
      </c>
      <c r="J9" s="102"/>
      <c r="K9" s="106" t="str">
        <f>G9</f>
        <v>30-Sep-2009</v>
      </c>
    </row>
    <row r="10" spans="4:11" ht="15.75">
      <c r="D10" s="8"/>
      <c r="E10" s="105" t="s">
        <v>13</v>
      </c>
      <c r="F10" s="106"/>
      <c r="G10" s="105" t="s">
        <v>13</v>
      </c>
      <c r="H10" s="106"/>
      <c r="I10" s="105" t="s">
        <v>13</v>
      </c>
      <c r="J10" s="9"/>
      <c r="K10" s="105" t="s">
        <v>13</v>
      </c>
    </row>
    <row r="11" spans="4:11" ht="15.75">
      <c r="D11" s="8"/>
      <c r="E11" s="98"/>
      <c r="F11" s="98"/>
      <c r="G11" s="98"/>
      <c r="H11" s="99"/>
      <c r="I11" s="98"/>
      <c r="K11" s="98"/>
    </row>
    <row r="12" spans="1:11" s="12" customFormat="1" ht="15.75">
      <c r="A12" s="164" t="s">
        <v>3</v>
      </c>
      <c r="B12" s="76"/>
      <c r="C12" s="76"/>
      <c r="D12" s="77"/>
      <c r="E12" s="138"/>
      <c r="F12" s="78"/>
      <c r="G12" s="79"/>
      <c r="H12" s="76"/>
      <c r="I12" s="79"/>
      <c r="J12" s="76"/>
      <c r="K12" s="78"/>
    </row>
    <row r="13" spans="1:11" s="12" customFormat="1" ht="15.75">
      <c r="A13" s="164"/>
      <c r="B13" s="76"/>
      <c r="C13" s="76"/>
      <c r="D13" s="77"/>
      <c r="E13" s="138"/>
      <c r="F13" s="78"/>
      <c r="G13" s="79"/>
      <c r="H13" s="76"/>
      <c r="I13" s="79"/>
      <c r="J13" s="76"/>
      <c r="K13" s="78"/>
    </row>
    <row r="14" spans="1:11" ht="15.75">
      <c r="A14" s="5" t="s">
        <v>4</v>
      </c>
      <c r="B14" s="5"/>
      <c r="C14" s="5"/>
      <c r="D14" s="45"/>
      <c r="E14" s="13">
        <v>14077523</v>
      </c>
      <c r="F14" s="13"/>
      <c r="G14" s="13">
        <v>15483728</v>
      </c>
      <c r="I14" s="13">
        <v>40241294</v>
      </c>
      <c r="K14" s="13">
        <v>39637047</v>
      </c>
    </row>
    <row r="15" spans="1:11" ht="15.75">
      <c r="A15" s="5"/>
      <c r="B15" s="5"/>
      <c r="C15" s="5"/>
      <c r="D15" s="45"/>
      <c r="E15" s="13"/>
      <c r="F15" s="13"/>
      <c r="G15" s="13"/>
      <c r="I15" s="13"/>
      <c r="K15" s="13"/>
    </row>
    <row r="16" spans="1:11" ht="15.75">
      <c r="A16" s="5" t="s">
        <v>5</v>
      </c>
      <c r="B16" s="5"/>
      <c r="C16" s="5"/>
      <c r="D16" s="45"/>
      <c r="E16" s="13">
        <v>-13702489</v>
      </c>
      <c r="F16" s="13"/>
      <c r="G16" s="13">
        <v>-20034864</v>
      </c>
      <c r="H16" s="52"/>
      <c r="I16" s="13">
        <v>-42107284</v>
      </c>
      <c r="K16" s="13">
        <v>-35589272</v>
      </c>
    </row>
    <row r="17" spans="1:11" ht="15.75">
      <c r="A17" s="5"/>
      <c r="B17" s="5"/>
      <c r="C17" s="5"/>
      <c r="D17" s="45"/>
      <c r="E17" s="13"/>
      <c r="F17" s="13"/>
      <c r="G17" s="13"/>
      <c r="H17" s="52"/>
      <c r="I17" s="13"/>
      <c r="K17" s="13"/>
    </row>
    <row r="18" spans="1:11" ht="15.75">
      <c r="A18" s="5" t="s">
        <v>6</v>
      </c>
      <c r="B18" s="5"/>
      <c r="C18" s="5"/>
      <c r="D18" s="45"/>
      <c r="E18" s="100">
        <v>215885</v>
      </c>
      <c r="F18" s="13"/>
      <c r="G18" s="100">
        <v>201443</v>
      </c>
      <c r="H18" s="52"/>
      <c r="I18" s="100">
        <v>621113</v>
      </c>
      <c r="K18" s="100">
        <v>1186842</v>
      </c>
    </row>
    <row r="19" spans="1:11" ht="15.75">
      <c r="A19" s="5"/>
      <c r="B19" s="5"/>
      <c r="C19" s="5"/>
      <c r="D19" s="45"/>
      <c r="E19" s="13"/>
      <c r="F19" s="13"/>
      <c r="G19" s="13"/>
      <c r="H19" s="52"/>
      <c r="I19" s="13"/>
      <c r="K19" s="13"/>
    </row>
    <row r="20" spans="1:11" ht="15.75">
      <c r="A20" s="5" t="s">
        <v>98</v>
      </c>
      <c r="B20" s="5"/>
      <c r="C20" s="5"/>
      <c r="D20" s="45"/>
      <c r="E20" s="13">
        <f>SUM(E14:E18)</f>
        <v>590919</v>
      </c>
      <c r="F20" s="13"/>
      <c r="G20" s="13">
        <f>SUM(G14:G18)</f>
        <v>-4349693</v>
      </c>
      <c r="H20" s="52"/>
      <c r="I20" s="13">
        <f>SUM(I14:I18)</f>
        <v>-1244877</v>
      </c>
      <c r="K20" s="13">
        <f>SUM(K14:K18)</f>
        <v>5234617</v>
      </c>
    </row>
    <row r="21" spans="1:11" ht="15.75">
      <c r="A21" s="5"/>
      <c r="B21" s="5"/>
      <c r="C21" s="5"/>
      <c r="D21" s="45"/>
      <c r="E21" s="13"/>
      <c r="F21" s="13"/>
      <c r="G21" s="13"/>
      <c r="H21" s="52"/>
      <c r="I21" s="13"/>
      <c r="K21" s="13"/>
    </row>
    <row r="22" spans="1:11" ht="15.75">
      <c r="A22" s="5" t="s">
        <v>7</v>
      </c>
      <c r="B22" s="5"/>
      <c r="C22" s="5"/>
      <c r="D22" s="45"/>
      <c r="E22" s="13">
        <v>-745804</v>
      </c>
      <c r="F22" s="13"/>
      <c r="G22" s="13">
        <v>555464</v>
      </c>
      <c r="H22" s="66"/>
      <c r="I22" s="13">
        <v>-1987076</v>
      </c>
      <c r="J22" s="61"/>
      <c r="K22" s="86">
        <v>-2174304</v>
      </c>
    </row>
    <row r="23" spans="1:11" ht="15.75">
      <c r="A23" s="5"/>
      <c r="B23" s="5"/>
      <c r="C23" s="5"/>
      <c r="D23" s="45"/>
      <c r="E23" s="13"/>
      <c r="F23" s="13"/>
      <c r="G23" s="13"/>
      <c r="H23" s="52"/>
      <c r="I23" s="13"/>
      <c r="K23" s="13"/>
    </row>
    <row r="24" spans="1:11" ht="15.75">
      <c r="A24" s="5" t="s">
        <v>113</v>
      </c>
      <c r="B24" s="5"/>
      <c r="C24" s="5"/>
      <c r="D24" s="45"/>
      <c r="E24" s="100">
        <v>85514</v>
      </c>
      <c r="F24" s="13"/>
      <c r="G24" s="100">
        <v>-131892</v>
      </c>
      <c r="H24" s="52"/>
      <c r="I24" s="100">
        <v>222463</v>
      </c>
      <c r="K24" s="80">
        <v>-131892</v>
      </c>
    </row>
    <row r="25" spans="1:11" ht="15.75">
      <c r="A25" s="5"/>
      <c r="B25" s="5"/>
      <c r="C25" s="5"/>
      <c r="D25" s="45"/>
      <c r="E25" s="13"/>
      <c r="F25" s="13"/>
      <c r="G25" s="13"/>
      <c r="H25" s="66"/>
      <c r="I25" s="13"/>
      <c r="J25" s="61"/>
      <c r="K25" s="13"/>
    </row>
    <row r="26" spans="1:11" ht="15.75">
      <c r="A26" s="62" t="s">
        <v>97</v>
      </c>
      <c r="B26" s="5"/>
      <c r="C26" s="5"/>
      <c r="D26" s="45"/>
      <c r="E26" s="13">
        <f>SUM(E20:E24)</f>
        <v>-69371</v>
      </c>
      <c r="F26" s="13"/>
      <c r="G26" s="13">
        <f>SUM(G20:G24)</f>
        <v>-3926121</v>
      </c>
      <c r="H26" s="52"/>
      <c r="I26" s="13">
        <f>SUM(I20:I24)</f>
        <v>-3009490</v>
      </c>
      <c r="K26" s="13">
        <f>SUM(K20:K24)</f>
        <v>2928421</v>
      </c>
    </row>
    <row r="27" spans="1:11" ht="15.75">
      <c r="A27" s="59"/>
      <c r="B27" s="5"/>
      <c r="C27" s="5"/>
      <c r="D27" s="45"/>
      <c r="E27" s="13"/>
      <c r="F27" s="13"/>
      <c r="G27" s="13"/>
      <c r="H27" s="52"/>
      <c r="I27" s="13"/>
      <c r="K27" s="13"/>
    </row>
    <row r="28" spans="1:11" ht="15.75">
      <c r="A28" s="57" t="s">
        <v>133</v>
      </c>
      <c r="B28" s="5"/>
      <c r="C28" s="5"/>
      <c r="D28" s="45"/>
      <c r="E28" s="100">
        <v>0</v>
      </c>
      <c r="F28" s="13"/>
      <c r="G28" s="100">
        <v>-842172</v>
      </c>
      <c r="H28" s="52"/>
      <c r="I28" s="100">
        <v>27624</v>
      </c>
      <c r="K28" s="80">
        <v>-845292</v>
      </c>
    </row>
    <row r="29" spans="1:11" ht="15.75">
      <c r="A29" s="59"/>
      <c r="B29" s="5"/>
      <c r="C29" s="5"/>
      <c r="D29" s="45"/>
      <c r="E29" s="14"/>
      <c r="F29" s="14"/>
      <c r="G29" s="13"/>
      <c r="I29" s="13"/>
      <c r="K29" s="13"/>
    </row>
    <row r="30" spans="1:11" ht="15.75">
      <c r="A30" s="62" t="s">
        <v>134</v>
      </c>
      <c r="B30" s="5"/>
      <c r="C30" s="5"/>
      <c r="D30" s="45"/>
      <c r="E30" s="13">
        <f>SUM(E26:E28)</f>
        <v>-69371</v>
      </c>
      <c r="F30" s="13"/>
      <c r="G30" s="13">
        <f>SUM(G26:G28)</f>
        <v>-4768293</v>
      </c>
      <c r="H30" s="61"/>
      <c r="I30" s="13">
        <f>SUM(I26:I28)</f>
        <v>-2981866</v>
      </c>
      <c r="J30" s="61"/>
      <c r="K30" s="13">
        <f>SUM(K26:K28)</f>
        <v>2083129</v>
      </c>
    </row>
    <row r="31" spans="1:11" ht="15.75">
      <c r="A31" s="62"/>
      <c r="B31" s="5"/>
      <c r="C31" s="5"/>
      <c r="D31" s="45"/>
      <c r="E31" s="13"/>
      <c r="F31" s="13"/>
      <c r="G31" s="13"/>
      <c r="H31" s="61"/>
      <c r="I31" s="13"/>
      <c r="J31" s="61"/>
      <c r="K31" s="13"/>
    </row>
    <row r="32" spans="1:11" ht="15.75">
      <c r="A32" s="165" t="s">
        <v>69</v>
      </c>
      <c r="B32" s="5"/>
      <c r="C32" s="5"/>
      <c r="D32" s="45"/>
      <c r="E32" s="13"/>
      <c r="F32" s="13"/>
      <c r="G32" s="13"/>
      <c r="I32" s="13"/>
      <c r="K32" s="13"/>
    </row>
    <row r="33" spans="1:11" ht="15.75">
      <c r="A33" s="62"/>
      <c r="B33" s="5"/>
      <c r="C33" s="5"/>
      <c r="D33" s="45"/>
      <c r="E33" s="13"/>
      <c r="F33" s="13"/>
      <c r="G33" s="13"/>
      <c r="I33" s="13"/>
      <c r="K33" s="13"/>
    </row>
    <row r="34" spans="1:11" ht="15.75">
      <c r="A34" s="57" t="s">
        <v>70</v>
      </c>
      <c r="B34" s="5"/>
      <c r="C34" s="5"/>
      <c r="D34" s="45"/>
      <c r="E34" s="100">
        <v>0</v>
      </c>
      <c r="F34" s="13"/>
      <c r="G34" s="100">
        <v>0</v>
      </c>
      <c r="I34" s="100">
        <v>0</v>
      </c>
      <c r="K34" s="100">
        <v>-1896599</v>
      </c>
    </row>
    <row r="35" spans="1:11" ht="15.75">
      <c r="A35" s="57"/>
      <c r="B35" s="5"/>
      <c r="C35" s="5"/>
      <c r="D35" s="45"/>
      <c r="E35" s="13"/>
      <c r="F35" s="13"/>
      <c r="G35" s="13"/>
      <c r="I35" s="13"/>
      <c r="K35" s="13"/>
    </row>
    <row r="36" spans="1:11" ht="15.75">
      <c r="A36" s="62" t="s">
        <v>139</v>
      </c>
      <c r="B36" s="5"/>
      <c r="C36" s="5"/>
      <c r="D36" s="45"/>
      <c r="E36" s="13">
        <f>E30+E34</f>
        <v>-69371</v>
      </c>
      <c r="F36" s="13"/>
      <c r="G36" s="13">
        <f>G30+G34</f>
        <v>-4768293</v>
      </c>
      <c r="I36" s="13">
        <f>I30+I34</f>
        <v>-2981866</v>
      </c>
      <c r="K36" s="13">
        <f>K30+K34</f>
        <v>186530</v>
      </c>
    </row>
    <row r="37" spans="1:11" ht="15.75">
      <c r="A37" s="59"/>
      <c r="B37" s="5"/>
      <c r="C37" s="5"/>
      <c r="D37" s="45"/>
      <c r="E37" s="13"/>
      <c r="F37" s="13"/>
      <c r="G37" s="13"/>
      <c r="H37" s="61"/>
      <c r="I37" s="13"/>
      <c r="J37" s="61"/>
      <c r="K37" s="13"/>
    </row>
    <row r="38" spans="1:11" ht="15.75">
      <c r="A38" s="62" t="s">
        <v>127</v>
      </c>
      <c r="B38" s="5"/>
      <c r="C38" s="5"/>
      <c r="D38" s="45"/>
      <c r="E38" s="13">
        <v>0</v>
      </c>
      <c r="F38" s="13"/>
      <c r="G38" s="13">
        <v>0</v>
      </c>
      <c r="H38" s="52"/>
      <c r="I38" s="13">
        <v>0</v>
      </c>
      <c r="K38" s="13">
        <v>0</v>
      </c>
    </row>
    <row r="39" spans="1:11" ht="15.75">
      <c r="A39" s="62"/>
      <c r="B39" s="5"/>
      <c r="C39" s="5"/>
      <c r="D39" s="45"/>
      <c r="E39" s="168"/>
      <c r="F39" s="13"/>
      <c r="G39" s="168"/>
      <c r="I39" s="168"/>
      <c r="K39" s="168"/>
    </row>
    <row r="40" spans="1:11" ht="16.5" thickBot="1">
      <c r="A40" s="56" t="s">
        <v>128</v>
      </c>
      <c r="B40" s="5"/>
      <c r="C40" s="5"/>
      <c r="D40" s="45"/>
      <c r="E40" s="81">
        <f>SUM(E36:E38)</f>
        <v>-69371</v>
      </c>
      <c r="F40" s="13"/>
      <c r="G40" s="81">
        <f>SUM(G36:G38)</f>
        <v>-4768293</v>
      </c>
      <c r="I40" s="81">
        <f>SUM(I36:I38)</f>
        <v>-2981866</v>
      </c>
      <c r="K40" s="81">
        <f>SUM(K36:K38)</f>
        <v>186530</v>
      </c>
    </row>
    <row r="41" spans="1:11" ht="16.5" thickTop="1">
      <c r="A41" s="62"/>
      <c r="B41" s="5"/>
      <c r="C41" s="5"/>
      <c r="D41" s="45"/>
      <c r="E41" s="13"/>
      <c r="F41" s="13"/>
      <c r="G41" s="13"/>
      <c r="I41" s="13"/>
      <c r="K41" s="13"/>
    </row>
    <row r="42" spans="1:11" ht="15.75">
      <c r="A42" s="62"/>
      <c r="B42" s="5"/>
      <c r="C42" s="5"/>
      <c r="D42" s="45"/>
      <c r="E42" s="13"/>
      <c r="F42" s="13"/>
      <c r="G42" s="13"/>
      <c r="I42" s="13"/>
      <c r="K42" s="13"/>
    </row>
    <row r="43" spans="1:11" ht="15.75">
      <c r="A43" s="57" t="s">
        <v>99</v>
      </c>
      <c r="B43" s="5"/>
      <c r="C43" s="5"/>
      <c r="D43" s="45"/>
      <c r="K43" s="155"/>
    </row>
    <row r="44" spans="1:4" ht="15.75">
      <c r="A44" s="57" t="s">
        <v>87</v>
      </c>
      <c r="B44" s="5"/>
      <c r="C44" s="5"/>
      <c r="D44" s="5"/>
    </row>
    <row r="45" spans="1:11" ht="15.75">
      <c r="A45" s="5" t="s">
        <v>88</v>
      </c>
      <c r="B45" s="5"/>
      <c r="C45" s="5"/>
      <c r="D45" s="5"/>
      <c r="E45" s="82"/>
      <c r="F45" s="82"/>
      <c r="G45" s="82"/>
      <c r="H45" s="82"/>
      <c r="I45" s="82"/>
      <c r="J45" s="82"/>
      <c r="K45" s="82"/>
    </row>
    <row r="46" spans="1:11" ht="15.75">
      <c r="A46" s="5"/>
      <c r="B46" s="5"/>
      <c r="C46" s="5"/>
      <c r="D46" s="5"/>
      <c r="E46" s="82"/>
      <c r="F46" s="82"/>
      <c r="G46" s="82"/>
      <c r="H46" s="82"/>
      <c r="I46" s="82"/>
      <c r="J46" s="82"/>
      <c r="K46" s="82"/>
    </row>
    <row r="47" spans="1:11" ht="15.75">
      <c r="A47" s="5" t="s">
        <v>135</v>
      </c>
      <c r="B47" s="5"/>
      <c r="C47" s="5"/>
      <c r="D47" s="5"/>
      <c r="E47" s="82">
        <f>E30/223334575*100</f>
        <v>-0.031061469098548667</v>
      </c>
      <c r="F47" s="82"/>
      <c r="G47" s="82">
        <f>G30/223334575*100</f>
        <v>-2.135044696952991</v>
      </c>
      <c r="H47" s="82"/>
      <c r="I47" s="82">
        <f>I30/223334575*100</f>
        <v>-1.3351564575256654</v>
      </c>
      <c r="J47" s="82"/>
      <c r="K47" s="82">
        <f>K30/223334575*100</f>
        <v>0.9327391426070056</v>
      </c>
    </row>
    <row r="48" spans="1:11" ht="15.75">
      <c r="A48" s="5" t="s">
        <v>136</v>
      </c>
      <c r="B48" s="5"/>
      <c r="C48" s="5"/>
      <c r="D48" s="5"/>
      <c r="E48" s="82">
        <v>0</v>
      </c>
      <c r="G48" s="82">
        <f>G34/223334575*100</f>
        <v>0</v>
      </c>
      <c r="H48" s="82"/>
      <c r="I48" s="82">
        <v>0</v>
      </c>
      <c r="J48" s="82"/>
      <c r="K48" s="82">
        <f>K34/223334575*100</f>
        <v>-0.8492187114332835</v>
      </c>
    </row>
    <row r="49" spans="1:11" ht="16.5" thickBot="1">
      <c r="A49" s="5" t="s">
        <v>137</v>
      </c>
      <c r="B49" s="5"/>
      <c r="C49" s="5"/>
      <c r="D49" s="5"/>
      <c r="E49" s="141">
        <f>SUM(E47:E48)</f>
        <v>-0.031061469098548667</v>
      </c>
      <c r="G49" s="141">
        <f>SUM(G47:G48)</f>
        <v>-2.135044696952991</v>
      </c>
      <c r="I49" s="141">
        <f>SUM(I47:I48)</f>
        <v>-1.3351564575256654</v>
      </c>
      <c r="K49" s="141">
        <f>SUM(K47:K48)</f>
        <v>0.0835204311737221</v>
      </c>
    </row>
    <row r="50" spans="1:11" ht="16.5" thickTop="1">
      <c r="A50" s="140"/>
      <c r="B50" s="5"/>
      <c r="C50" s="5"/>
      <c r="D50" s="5"/>
      <c r="E50" s="142"/>
      <c r="G50" s="142"/>
      <c r="I50" s="142"/>
      <c r="K50" s="142"/>
    </row>
    <row r="51" spans="1:11" ht="16.5" thickBot="1">
      <c r="A51" s="5" t="s">
        <v>138</v>
      </c>
      <c r="B51" s="5"/>
      <c r="C51" s="5"/>
      <c r="D51" s="45"/>
      <c r="E51" s="143">
        <v>0</v>
      </c>
      <c r="F51" s="13"/>
      <c r="G51" s="143">
        <v>0</v>
      </c>
      <c r="I51" s="143">
        <v>0</v>
      </c>
      <c r="K51" s="143">
        <v>0</v>
      </c>
    </row>
    <row r="52" spans="1:11" ht="16.5" thickTop="1">
      <c r="A52" s="140"/>
      <c r="B52" s="5"/>
      <c r="C52" s="5"/>
      <c r="D52" s="45"/>
      <c r="E52" s="139"/>
      <c r="F52" s="13"/>
      <c r="G52" s="139"/>
      <c r="I52" s="139"/>
      <c r="K52" s="139"/>
    </row>
    <row r="53" spans="1:11" ht="15.75" customHeight="1">
      <c r="A53" s="174" t="s">
        <v>129</v>
      </c>
      <c r="B53" s="174"/>
      <c r="C53" s="174"/>
      <c r="D53" s="174"/>
      <c r="E53" s="174"/>
      <c r="F53" s="174"/>
      <c r="G53" s="174"/>
      <c r="H53" s="174"/>
      <c r="I53" s="174"/>
      <c r="J53" s="174"/>
      <c r="K53" s="174"/>
    </row>
    <row r="54" spans="1:11" ht="15.75">
      <c r="A54" s="174"/>
      <c r="B54" s="174"/>
      <c r="C54" s="174"/>
      <c r="D54" s="174"/>
      <c r="E54" s="174"/>
      <c r="F54" s="174"/>
      <c r="G54" s="174"/>
      <c r="H54" s="174"/>
      <c r="I54" s="174"/>
      <c r="J54" s="174"/>
      <c r="K54" s="174"/>
    </row>
    <row r="55" spans="1:11" ht="15.75">
      <c r="A55" s="174"/>
      <c r="B55" s="174"/>
      <c r="C55" s="174"/>
      <c r="D55" s="174"/>
      <c r="E55" s="174"/>
      <c r="F55" s="174"/>
      <c r="G55" s="174"/>
      <c r="H55" s="174"/>
      <c r="I55" s="174"/>
      <c r="J55" s="174"/>
      <c r="K55" s="174"/>
    </row>
    <row r="56" spans="2:11" ht="15.75" customHeight="1">
      <c r="B56" s="30"/>
      <c r="C56" s="30"/>
      <c r="D56" s="30"/>
      <c r="E56" s="101"/>
      <c r="F56" s="101"/>
      <c r="G56" s="101"/>
      <c r="H56" s="101"/>
      <c r="I56" s="101"/>
      <c r="J56" s="101"/>
      <c r="K56" s="101"/>
    </row>
    <row r="57" spans="1:11" ht="15.75">
      <c r="A57" s="30"/>
      <c r="B57" s="30"/>
      <c r="C57" s="30"/>
      <c r="D57" s="30"/>
      <c r="E57" s="101"/>
      <c r="F57" s="101"/>
      <c r="G57" s="101"/>
      <c r="H57" s="101"/>
      <c r="I57" s="101"/>
      <c r="J57" s="101"/>
      <c r="K57" s="101" t="s">
        <v>1</v>
      </c>
    </row>
    <row r="58" spans="5:11" ht="15.75">
      <c r="E58" s="102"/>
      <c r="F58" s="102"/>
      <c r="G58" s="102"/>
      <c r="I58" s="103"/>
      <c r="K58" s="102"/>
    </row>
    <row r="59" spans="5:11" ht="15.75">
      <c r="E59" s="102"/>
      <c r="F59" s="102"/>
      <c r="G59" s="102"/>
      <c r="I59" s="102"/>
      <c r="K59" s="102"/>
    </row>
    <row r="60" spans="5:11" ht="15.75">
      <c r="E60" s="102"/>
      <c r="F60" s="102"/>
      <c r="G60" s="102"/>
      <c r="I60" s="102"/>
      <c r="K60" s="102"/>
    </row>
    <row r="61" ht="15.75">
      <c r="D61" s="16"/>
    </row>
    <row r="62" ht="15.75">
      <c r="D62" s="16"/>
    </row>
    <row r="63" ht="15.75">
      <c r="D63" s="16"/>
    </row>
    <row r="64" ht="15.75">
      <c r="D64" s="16"/>
    </row>
    <row r="65" ht="15.75">
      <c r="D65" s="16"/>
    </row>
    <row r="66" ht="15.75">
      <c r="D66" s="16"/>
    </row>
  </sheetData>
  <sheetProtection/>
  <mergeCells count="1">
    <mergeCell ref="A53:K55"/>
  </mergeCells>
  <printOptions/>
  <pageMargins left="0.5" right="0.34" top="1" bottom="0.75" header="0.5" footer="0.5"/>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showGridLines="0" view="pageBreakPreview" zoomScaleNormal="75" zoomScaleSheetLayoutView="100" zoomScalePageLayoutView="0" workbookViewId="0" topLeftCell="A1">
      <pane xSplit="1" ySplit="12" topLeftCell="B13" activePane="bottomRight" state="frozen"/>
      <selection pane="topLeft" activeCell="A1" sqref="A1"/>
      <selection pane="topRight" activeCell="B1" sqref="B1"/>
      <selection pane="bottomLeft" activeCell="A24" sqref="A24"/>
      <selection pane="bottomRight" activeCell="B13" sqref="B13"/>
    </sheetView>
  </sheetViews>
  <sheetFormatPr defaultColWidth="8.8515625" defaultRowHeight="12.75"/>
  <cols>
    <col min="1" max="1" width="37.00390625" style="17" customWidth="1"/>
    <col min="2" max="2" width="19.57421875" style="17" customWidth="1"/>
    <col min="3" max="3" width="1.7109375" style="17" customWidth="1"/>
    <col min="4" max="4" width="19.00390625" style="17" customWidth="1"/>
    <col min="5" max="5" width="1.7109375" style="17" customWidth="1"/>
    <col min="6" max="6" width="22.421875" style="17" customWidth="1"/>
    <col min="7" max="7" width="1.7109375" style="17" customWidth="1"/>
    <col min="8" max="8" width="18.140625" style="17" customWidth="1"/>
    <col min="9" max="9" width="1.421875" style="17" customWidth="1"/>
    <col min="10" max="16384" width="8.8515625" style="17" customWidth="1"/>
  </cols>
  <sheetData>
    <row r="1" ht="21" customHeight="1">
      <c r="A1" s="1" t="s">
        <v>0</v>
      </c>
    </row>
    <row r="2" ht="21" customHeight="1">
      <c r="A2" s="38" t="s">
        <v>151</v>
      </c>
    </row>
    <row r="3" spans="1:8" ht="21" customHeight="1">
      <c r="A3" s="15"/>
      <c r="H3" s="75"/>
    </row>
    <row r="4" s="2" customFormat="1" ht="19.5" customHeight="1">
      <c r="A4" s="15" t="s">
        <v>8</v>
      </c>
    </row>
    <row r="5" ht="15" customHeight="1">
      <c r="A5" s="2"/>
    </row>
    <row r="6" ht="15" customHeight="1">
      <c r="A6" s="2"/>
    </row>
    <row r="7" spans="1:8" s="21" customFormat="1" ht="15" customHeight="1">
      <c r="A7" s="18"/>
      <c r="B7" s="19"/>
      <c r="C7" s="19"/>
      <c r="D7" s="20"/>
      <c r="E7" s="18"/>
      <c r="F7" s="18"/>
      <c r="G7" s="18"/>
      <c r="H7" s="18"/>
    </row>
    <row r="8" spans="1:9" s="21" customFormat="1" ht="15" customHeight="1">
      <c r="A8" s="18"/>
      <c r="B8" s="135"/>
      <c r="C8" s="135"/>
      <c r="E8" s="135"/>
      <c r="G8" s="135"/>
      <c r="H8" s="135"/>
      <c r="I8" s="159"/>
    </row>
    <row r="9" spans="1:9" s="21" customFormat="1" ht="15" customHeight="1">
      <c r="A9" s="22"/>
      <c r="C9" s="159"/>
      <c r="D9" s="161" t="s">
        <v>85</v>
      </c>
      <c r="E9" s="159"/>
      <c r="F9" s="161" t="s">
        <v>140</v>
      </c>
      <c r="G9" s="159"/>
      <c r="I9" s="159"/>
    </row>
    <row r="10" spans="1:9" s="21" customFormat="1" ht="15" customHeight="1">
      <c r="A10" s="22"/>
      <c r="B10" s="159" t="s">
        <v>84</v>
      </c>
      <c r="C10" s="159"/>
      <c r="D10" s="159" t="s">
        <v>9</v>
      </c>
      <c r="E10" s="159"/>
      <c r="F10" s="159" t="s">
        <v>149</v>
      </c>
      <c r="G10" s="159"/>
      <c r="I10" s="159"/>
    </row>
    <row r="11" spans="1:9" s="21" customFormat="1" ht="15" customHeight="1">
      <c r="A11" s="22"/>
      <c r="B11" s="159" t="s">
        <v>10</v>
      </c>
      <c r="C11" s="159"/>
      <c r="D11" s="159" t="s">
        <v>11</v>
      </c>
      <c r="E11" s="159"/>
      <c r="F11" s="159" t="s">
        <v>150</v>
      </c>
      <c r="G11" s="159"/>
      <c r="H11" s="159" t="s">
        <v>12</v>
      </c>
      <c r="I11" s="159"/>
    </row>
    <row r="12" spans="1:9" s="21" customFormat="1" ht="15" customHeight="1">
      <c r="A12" s="23"/>
      <c r="B12" s="160" t="s">
        <v>13</v>
      </c>
      <c r="C12" s="160"/>
      <c r="D12" s="160" t="s">
        <v>13</v>
      </c>
      <c r="E12" s="160"/>
      <c r="F12" s="160" t="s">
        <v>13</v>
      </c>
      <c r="G12" s="160"/>
      <c r="H12" s="160" t="s">
        <v>13</v>
      </c>
      <c r="I12" s="160"/>
    </row>
    <row r="13" ht="18" customHeight="1">
      <c r="F13" s="136"/>
    </row>
    <row r="14" spans="1:9" ht="18" customHeight="1">
      <c r="A14" s="25" t="s">
        <v>66</v>
      </c>
      <c r="B14" s="69">
        <v>446669151</v>
      </c>
      <c r="C14" s="70"/>
      <c r="D14" s="69">
        <v>100590</v>
      </c>
      <c r="E14" s="69"/>
      <c r="F14" s="69">
        <v>-319332306</v>
      </c>
      <c r="G14" s="70"/>
      <c r="H14" s="137">
        <f>+SUM(B14:G14)</f>
        <v>127437435</v>
      </c>
      <c r="I14" s="70"/>
    </row>
    <row r="15" spans="2:9" ht="18" customHeight="1">
      <c r="B15" s="69"/>
      <c r="C15" s="70"/>
      <c r="D15" s="69"/>
      <c r="E15" s="69"/>
      <c r="F15" s="69"/>
      <c r="G15" s="70"/>
      <c r="H15" s="137"/>
      <c r="I15" s="70"/>
    </row>
    <row r="16" spans="1:9" ht="18" customHeight="1">
      <c r="A16" s="26" t="s">
        <v>122</v>
      </c>
      <c r="B16" s="69">
        <v>-335001863</v>
      </c>
      <c r="C16" s="70"/>
      <c r="D16" s="69">
        <v>0</v>
      </c>
      <c r="E16" s="69"/>
      <c r="F16" s="69">
        <v>335001863</v>
      </c>
      <c r="G16" s="70"/>
      <c r="H16" s="137">
        <f>+SUM(B16:G16)</f>
        <v>0</v>
      </c>
      <c r="I16" s="70"/>
    </row>
    <row r="17" spans="1:9" ht="18" customHeight="1">
      <c r="A17" s="25"/>
      <c r="B17" s="69"/>
      <c r="C17" s="70"/>
      <c r="D17" s="69"/>
      <c r="E17" s="69"/>
      <c r="F17" s="69"/>
      <c r="G17" s="70"/>
      <c r="H17" s="137"/>
      <c r="I17" s="70"/>
    </row>
    <row r="18" spans="1:9" ht="18" customHeight="1">
      <c r="A18" s="104" t="s">
        <v>86</v>
      </c>
      <c r="B18" s="71">
        <v>0</v>
      </c>
      <c r="C18" s="72"/>
      <c r="D18" s="71">
        <v>0</v>
      </c>
      <c r="E18" s="71"/>
      <c r="F18" s="72">
        <v>186530</v>
      </c>
      <c r="G18" s="72"/>
      <c r="H18" s="137">
        <f>+SUM(B18:G18)</f>
        <v>186530</v>
      </c>
      <c r="I18" s="72"/>
    </row>
    <row r="19" spans="1:9" ht="18" customHeight="1">
      <c r="A19" s="2"/>
      <c r="B19" s="61"/>
      <c r="C19" s="61"/>
      <c r="D19" s="61"/>
      <c r="E19" s="61"/>
      <c r="F19" s="61"/>
      <c r="G19" s="61"/>
      <c r="H19" s="86"/>
      <c r="I19" s="61"/>
    </row>
    <row r="20" spans="1:9" ht="18" customHeight="1" thickBot="1">
      <c r="A20" s="25" t="s">
        <v>153</v>
      </c>
      <c r="B20" s="73">
        <f>SUM(B14:B19)</f>
        <v>111667288</v>
      </c>
      <c r="C20" s="74"/>
      <c r="D20" s="73">
        <f>SUM(D14:D19)</f>
        <v>100590</v>
      </c>
      <c r="E20" s="73"/>
      <c r="F20" s="73">
        <f>SUM(F14:F19)</f>
        <v>15856087</v>
      </c>
      <c r="G20" s="74"/>
      <c r="H20" s="73">
        <f>SUM(H14:H19)</f>
        <v>127623965</v>
      </c>
      <c r="I20" s="74"/>
    </row>
    <row r="21" spans="2:8" ht="18" customHeight="1" thickTop="1">
      <c r="B21" s="75"/>
      <c r="C21" s="75"/>
      <c r="D21" s="75"/>
      <c r="E21" s="75"/>
      <c r="F21" s="134"/>
      <c r="G21" s="75"/>
      <c r="H21" s="75"/>
    </row>
    <row r="22" spans="1:9" ht="18" customHeight="1">
      <c r="A22" s="162" t="s">
        <v>110</v>
      </c>
      <c r="B22" s="69">
        <v>111667288</v>
      </c>
      <c r="C22" s="163"/>
      <c r="D22" s="69">
        <v>100590</v>
      </c>
      <c r="E22" s="69"/>
      <c r="F22" s="69">
        <v>26350688</v>
      </c>
      <c r="G22" s="163"/>
      <c r="H22" s="137">
        <f>+SUM(B22:G22)</f>
        <v>138118566</v>
      </c>
      <c r="I22" s="70"/>
    </row>
    <row r="23" spans="1:9" ht="18" customHeight="1">
      <c r="A23" s="162"/>
      <c r="B23" s="69"/>
      <c r="C23" s="163"/>
      <c r="D23" s="69"/>
      <c r="E23" s="69"/>
      <c r="F23" s="69"/>
      <c r="G23" s="163"/>
      <c r="H23" s="137"/>
      <c r="I23" s="70"/>
    </row>
    <row r="24" spans="1:9" s="75" customFormat="1" ht="18" customHeight="1">
      <c r="A24" s="104" t="s">
        <v>148</v>
      </c>
      <c r="B24" s="71">
        <v>0</v>
      </c>
      <c r="C24" s="72"/>
      <c r="D24" s="71">
        <v>0</v>
      </c>
      <c r="E24" s="71"/>
      <c r="F24" s="72">
        <v>-2981866</v>
      </c>
      <c r="G24" s="72"/>
      <c r="H24" s="137">
        <f>+SUM(B24:G24)</f>
        <v>-2981866</v>
      </c>
      <c r="I24" s="72"/>
    </row>
    <row r="25" spans="1:8" ht="18" customHeight="1">
      <c r="A25" s="24"/>
      <c r="B25" s="133"/>
      <c r="C25" s="133"/>
      <c r="D25" s="133"/>
      <c r="E25" s="133"/>
      <c r="F25" s="86"/>
      <c r="G25" s="133"/>
      <c r="H25" s="69"/>
    </row>
    <row r="26" spans="1:9" ht="18" customHeight="1" thickBot="1">
      <c r="A26" s="162" t="s">
        <v>154</v>
      </c>
      <c r="B26" s="73">
        <f>SUM(B22:B25)</f>
        <v>111667288</v>
      </c>
      <c r="C26" s="73"/>
      <c r="D26" s="73">
        <f>SUM(D22:D25)</f>
        <v>100590</v>
      </c>
      <c r="E26" s="73"/>
      <c r="F26" s="73">
        <f>SUM(F22:F25)</f>
        <v>23368822</v>
      </c>
      <c r="G26" s="73"/>
      <c r="H26" s="73">
        <f>SUM(H22:H25)</f>
        <v>135136700</v>
      </c>
      <c r="I26" s="73"/>
    </row>
    <row r="27" spans="1:8" s="75" customFormat="1" ht="13.5" thickTop="1">
      <c r="A27" s="170"/>
      <c r="B27" s="170"/>
      <c r="C27" s="170"/>
      <c r="D27" s="170"/>
      <c r="E27" s="170"/>
      <c r="F27" s="170"/>
      <c r="G27" s="170"/>
      <c r="H27" s="170"/>
    </row>
    <row r="28" spans="1:8" s="75" customFormat="1" ht="12.75">
      <c r="A28" s="170"/>
      <c r="B28" s="170"/>
      <c r="C28" s="170"/>
      <c r="D28" s="170"/>
      <c r="E28" s="170"/>
      <c r="F28" s="170"/>
      <c r="G28" s="170"/>
      <c r="H28" s="170"/>
    </row>
    <row r="29" spans="1:9" s="75" customFormat="1" ht="18" customHeight="1">
      <c r="A29" s="174" t="s">
        <v>132</v>
      </c>
      <c r="B29" s="174"/>
      <c r="C29" s="174"/>
      <c r="D29" s="174"/>
      <c r="E29" s="174"/>
      <c r="F29" s="174"/>
      <c r="G29" s="174"/>
      <c r="H29" s="174"/>
      <c r="I29" s="176"/>
    </row>
    <row r="30" spans="1:9" ht="17.25" customHeight="1">
      <c r="A30" s="174"/>
      <c r="B30" s="174"/>
      <c r="C30" s="174"/>
      <c r="D30" s="174"/>
      <c r="E30" s="174"/>
      <c r="F30" s="174"/>
      <c r="G30" s="174"/>
      <c r="H30" s="174"/>
      <c r="I30" s="176"/>
    </row>
    <row r="31" spans="1:9" ht="18" customHeight="1">
      <c r="A31" s="174"/>
      <c r="B31" s="174"/>
      <c r="C31" s="174"/>
      <c r="D31" s="174"/>
      <c r="E31" s="174"/>
      <c r="F31" s="174"/>
      <c r="G31" s="174"/>
      <c r="H31" s="174"/>
      <c r="I31" s="176"/>
    </row>
    <row r="33" spans="2:8" ht="18.75">
      <c r="B33" s="109"/>
      <c r="C33" s="109"/>
      <c r="D33" s="109"/>
      <c r="E33" s="109"/>
      <c r="F33" s="109"/>
      <c r="G33" s="109"/>
      <c r="H33" s="109"/>
    </row>
  </sheetData>
  <sheetProtection/>
  <mergeCells count="1">
    <mergeCell ref="A29:I31"/>
  </mergeCells>
  <printOptions/>
  <pageMargins left="0.66" right="0.42" top="0.69" bottom="0.87" header="0.37" footer="0.34"/>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M967"/>
  <sheetViews>
    <sheetView showGridLines="0" tabSelected="1" view="pageBreakPreview" zoomScaleNormal="75" zoomScaleSheetLayoutView="100" zoomScalePageLayoutView="0" workbookViewId="0" topLeftCell="A1">
      <pane xSplit="2" ySplit="8" topLeftCell="C78" activePane="bottomRight" state="frozen"/>
      <selection pane="topLeft" activeCell="A1" sqref="A1"/>
      <selection pane="topRight" activeCell="C1" sqref="C1"/>
      <selection pane="bottomLeft" activeCell="A9" sqref="A9"/>
      <selection pane="bottomRight" activeCell="F18" sqref="F18"/>
    </sheetView>
  </sheetViews>
  <sheetFormatPr defaultColWidth="8.8515625" defaultRowHeight="12.75"/>
  <cols>
    <col min="1" max="1" width="50.57421875" style="5" customWidth="1"/>
    <col min="2" max="2" width="11.8515625" style="5" customWidth="1"/>
    <col min="3" max="3" width="11.140625" style="5" customWidth="1"/>
    <col min="4" max="4" width="3.57421875" style="5" customWidth="1"/>
    <col min="5" max="5" width="9.7109375" style="5" customWidth="1"/>
    <col min="6" max="6" width="11.57421875" style="29" customWidth="1"/>
    <col min="7" max="7" width="3.7109375" style="5" customWidth="1"/>
    <col min="8" max="8" width="21.140625" style="5" customWidth="1"/>
    <col min="9" max="9" width="7.140625" style="5" customWidth="1"/>
    <col min="10" max="10" width="21.140625" style="5" customWidth="1"/>
    <col min="11" max="11" width="8.8515625" style="5" customWidth="1"/>
    <col min="12" max="12" width="14.57421875" style="5" bestFit="1" customWidth="1"/>
    <col min="13" max="16384" width="8.8515625" style="5" customWidth="1"/>
  </cols>
  <sheetData>
    <row r="1" ht="19.5" customHeight="1">
      <c r="A1" s="38" t="s">
        <v>0</v>
      </c>
    </row>
    <row r="2" ht="19.5" customHeight="1">
      <c r="A2" s="38" t="s">
        <v>151</v>
      </c>
    </row>
    <row r="3" ht="19.5" customHeight="1">
      <c r="A3" s="56"/>
    </row>
    <row r="4" ht="15.75">
      <c r="A4" s="56" t="s">
        <v>130</v>
      </c>
    </row>
    <row r="5" spans="1:10" ht="15.75">
      <c r="A5" s="145"/>
      <c r="H5" s="126"/>
      <c r="J5" s="126"/>
    </row>
    <row r="6" spans="6:10" ht="15.75">
      <c r="F6" s="54"/>
      <c r="H6" s="83" t="s">
        <v>152</v>
      </c>
      <c r="J6" s="83" t="s">
        <v>152</v>
      </c>
    </row>
    <row r="7" spans="6:10" ht="15.75">
      <c r="F7" s="54"/>
      <c r="H7" s="147">
        <v>40451</v>
      </c>
      <c r="I7" s="55"/>
      <c r="J7" s="148">
        <v>40086</v>
      </c>
    </row>
    <row r="8" spans="6:10" ht="15.75">
      <c r="F8" s="54"/>
      <c r="H8" s="27" t="s">
        <v>13</v>
      </c>
      <c r="J8" s="27" t="s">
        <v>13</v>
      </c>
    </row>
    <row r="9" spans="1:12" ht="15.75">
      <c r="A9" s="56" t="s">
        <v>63</v>
      </c>
      <c r="H9" s="29"/>
      <c r="J9" s="29"/>
      <c r="K9" s="29"/>
      <c r="L9" s="29"/>
    </row>
    <row r="10" spans="1:12" ht="15.75">
      <c r="A10" s="5" t="s">
        <v>95</v>
      </c>
      <c r="B10" s="114"/>
      <c r="C10" s="121"/>
      <c r="D10" s="122"/>
      <c r="E10" s="123"/>
      <c r="F10" s="124"/>
      <c r="H10" s="53"/>
      <c r="I10" s="56"/>
      <c r="J10" s="68"/>
      <c r="K10" s="29"/>
      <c r="L10" s="58"/>
    </row>
    <row r="11" spans="1:12" ht="15.75">
      <c r="A11" s="144" t="s">
        <v>89</v>
      </c>
      <c r="B11" s="114"/>
      <c r="C11" s="121"/>
      <c r="D11" s="122"/>
      <c r="E11" s="123"/>
      <c r="F11" s="124"/>
      <c r="H11" s="53">
        <v>-3009490</v>
      </c>
      <c r="I11" s="56"/>
      <c r="J11" s="53">
        <v>2928421</v>
      </c>
      <c r="K11" s="29"/>
      <c r="L11" s="58"/>
    </row>
    <row r="12" spans="1:12" ht="15.75">
      <c r="A12" s="144" t="s">
        <v>93</v>
      </c>
      <c r="B12" s="114"/>
      <c r="C12" s="121"/>
      <c r="D12" s="122"/>
      <c r="E12" s="123"/>
      <c r="F12" s="124"/>
      <c r="H12" s="53">
        <v>0</v>
      </c>
      <c r="I12" s="56"/>
      <c r="J12" s="53">
        <v>-1896599</v>
      </c>
      <c r="K12" s="29"/>
      <c r="L12" s="58"/>
    </row>
    <row r="13" spans="1:12" ht="15.75">
      <c r="A13" s="104"/>
      <c r="B13" s="114"/>
      <c r="C13" s="121"/>
      <c r="D13" s="122"/>
      <c r="E13" s="123"/>
      <c r="F13" s="124"/>
      <c r="H13" s="53"/>
      <c r="I13" s="56"/>
      <c r="J13" s="68"/>
      <c r="K13" s="29"/>
      <c r="L13" s="58"/>
    </row>
    <row r="14" spans="1:12" ht="15.75">
      <c r="A14" s="104" t="s">
        <v>46</v>
      </c>
      <c r="B14" s="114"/>
      <c r="C14" s="114"/>
      <c r="D14" s="114"/>
      <c r="E14" s="114"/>
      <c r="F14" s="114"/>
      <c r="H14" s="53"/>
      <c r="I14" s="56"/>
      <c r="J14" s="68"/>
      <c r="K14" s="29"/>
      <c r="L14" s="58"/>
    </row>
    <row r="15" spans="1:12" ht="15.75">
      <c r="A15" s="104" t="s">
        <v>113</v>
      </c>
      <c r="B15" s="114"/>
      <c r="C15" s="121"/>
      <c r="D15" s="122"/>
      <c r="E15" s="123"/>
      <c r="H15" s="68">
        <v>-222463</v>
      </c>
      <c r="I15" s="56"/>
      <c r="J15" s="53">
        <v>131892</v>
      </c>
      <c r="K15" s="29"/>
      <c r="L15" s="58"/>
    </row>
    <row r="16" spans="1:12" ht="15.75" customHeight="1">
      <c r="A16" s="114" t="s">
        <v>147</v>
      </c>
      <c r="B16" s="114"/>
      <c r="C16" s="127"/>
      <c r="D16" s="114"/>
      <c r="E16" s="114"/>
      <c r="F16" s="114"/>
      <c r="H16" s="53"/>
      <c r="I16" s="56"/>
      <c r="J16" s="53"/>
      <c r="K16" s="29"/>
      <c r="L16" s="58"/>
    </row>
    <row r="17" spans="1:12" ht="15.75">
      <c r="A17" s="44" t="s">
        <v>141</v>
      </c>
      <c r="B17" s="114"/>
      <c r="C17" s="114"/>
      <c r="D17" s="114"/>
      <c r="E17" s="114"/>
      <c r="H17" s="68">
        <v>-70000</v>
      </c>
      <c r="J17" s="53">
        <v>-50000</v>
      </c>
      <c r="K17" s="29"/>
      <c r="L17" s="58"/>
    </row>
    <row r="18" spans="1:12" ht="15.75">
      <c r="A18" s="114" t="s">
        <v>50</v>
      </c>
      <c r="B18" s="114"/>
      <c r="C18" s="114"/>
      <c r="D18" s="114"/>
      <c r="E18" s="114"/>
      <c r="H18" s="68">
        <v>-43500</v>
      </c>
      <c r="I18" s="84"/>
      <c r="J18" s="86">
        <v>-44084</v>
      </c>
      <c r="K18" s="29"/>
      <c r="L18" s="58"/>
    </row>
    <row r="19" spans="1:12" ht="15.75">
      <c r="A19" s="114" t="s">
        <v>106</v>
      </c>
      <c r="B19" s="114"/>
      <c r="C19" s="114"/>
      <c r="D19" s="114"/>
      <c r="E19" s="114"/>
      <c r="H19" s="157">
        <v>0</v>
      </c>
      <c r="J19" s="53">
        <v>-64674828</v>
      </c>
      <c r="K19" s="29"/>
      <c r="L19" s="58"/>
    </row>
    <row r="20" spans="1:12" ht="15.75">
      <c r="A20" s="104" t="s">
        <v>67</v>
      </c>
      <c r="B20" s="114"/>
      <c r="C20" s="121"/>
      <c r="D20" s="122"/>
      <c r="E20" s="123"/>
      <c r="H20" s="68">
        <v>-83374</v>
      </c>
      <c r="I20" s="56"/>
      <c r="J20" s="53">
        <v>-107922</v>
      </c>
      <c r="K20" s="29"/>
      <c r="L20" s="58"/>
    </row>
    <row r="21" spans="1:12" ht="15.75">
      <c r="A21" s="104" t="s">
        <v>114</v>
      </c>
      <c r="B21" s="128"/>
      <c r="C21" s="121"/>
      <c r="D21" s="122"/>
      <c r="E21" s="123"/>
      <c r="F21" s="53"/>
      <c r="K21" s="29"/>
      <c r="L21" s="58"/>
    </row>
    <row r="22" spans="1:12" ht="15.75">
      <c r="A22" s="104" t="s">
        <v>146</v>
      </c>
      <c r="B22" s="128"/>
      <c r="C22" s="121"/>
      <c r="D22" s="122"/>
      <c r="E22" s="123"/>
      <c r="F22" s="53"/>
      <c r="H22" s="68">
        <v>2818071</v>
      </c>
      <c r="I22" s="68"/>
      <c r="J22" s="68">
        <v>0</v>
      </c>
      <c r="K22" s="29"/>
      <c r="L22" s="58"/>
    </row>
    <row r="23" spans="1:12" ht="15.75">
      <c r="A23" s="104" t="s">
        <v>119</v>
      </c>
      <c r="B23" s="128"/>
      <c r="C23" s="121"/>
      <c r="D23" s="122"/>
      <c r="E23" s="123"/>
      <c r="F23" s="53"/>
      <c r="H23" s="53">
        <v>0</v>
      </c>
      <c r="J23" s="53">
        <v>2655321</v>
      </c>
      <c r="K23" s="29"/>
      <c r="L23" s="58"/>
    </row>
    <row r="24" spans="1:12" ht="15.75">
      <c r="A24" s="104" t="s">
        <v>92</v>
      </c>
      <c r="B24" s="114"/>
      <c r="C24" s="114"/>
      <c r="D24" s="114"/>
      <c r="E24" s="114"/>
      <c r="F24" s="53"/>
      <c r="H24" s="53">
        <v>0</v>
      </c>
      <c r="I24" s="84"/>
      <c r="J24" s="53">
        <v>124360</v>
      </c>
      <c r="K24" s="29"/>
      <c r="L24" s="58"/>
    </row>
    <row r="25" spans="1:12" ht="15.75">
      <c r="A25" s="104" t="s">
        <v>90</v>
      </c>
      <c r="B25" s="114"/>
      <c r="C25" s="114"/>
      <c r="D25" s="129"/>
      <c r="E25" s="129"/>
      <c r="H25" s="68">
        <v>1987076</v>
      </c>
      <c r="J25" s="68">
        <v>2522647</v>
      </c>
      <c r="K25" s="29"/>
      <c r="L25" s="58"/>
    </row>
    <row r="26" spans="1:12" ht="15.75">
      <c r="A26" s="104" t="s">
        <v>112</v>
      </c>
      <c r="B26" s="128"/>
      <c r="C26" s="121"/>
      <c r="D26" s="130"/>
      <c r="E26" s="125"/>
      <c r="H26" s="68">
        <v>1043074</v>
      </c>
      <c r="I26" s="84"/>
      <c r="J26" s="53">
        <v>15857168</v>
      </c>
      <c r="K26" s="29"/>
      <c r="L26" s="58"/>
    </row>
    <row r="27" spans="1:12" ht="15.75">
      <c r="A27" s="114" t="s">
        <v>54</v>
      </c>
      <c r="B27" s="61"/>
      <c r="C27" s="85"/>
      <c r="D27" s="61"/>
      <c r="E27" s="61"/>
      <c r="H27" s="86">
        <v>658291</v>
      </c>
      <c r="I27" s="61"/>
      <c r="J27" s="53">
        <v>997214</v>
      </c>
      <c r="K27" s="29"/>
      <c r="L27" s="58"/>
    </row>
    <row r="28" spans="1:12" ht="15.75">
      <c r="A28" s="5" t="s">
        <v>109</v>
      </c>
      <c r="B28" s="114"/>
      <c r="C28" s="114"/>
      <c r="D28" s="114"/>
      <c r="E28" s="114"/>
      <c r="K28" s="29"/>
      <c r="L28" s="58"/>
    </row>
    <row r="29" spans="1:12" ht="15.75">
      <c r="A29" s="5" t="s">
        <v>115</v>
      </c>
      <c r="B29" s="114"/>
      <c r="C29" s="114"/>
      <c r="D29" s="114"/>
      <c r="E29" s="114"/>
      <c r="H29" s="68">
        <v>155000</v>
      </c>
      <c r="I29" s="56"/>
      <c r="J29" s="157">
        <v>0</v>
      </c>
      <c r="K29" s="29"/>
      <c r="L29" s="58"/>
    </row>
    <row r="30" spans="1:12" ht="15.75">
      <c r="A30" s="5" t="s">
        <v>108</v>
      </c>
      <c r="B30" s="114"/>
      <c r="C30" s="114"/>
      <c r="D30" s="114"/>
      <c r="E30" s="114"/>
      <c r="H30" s="53">
        <v>0</v>
      </c>
      <c r="I30" s="84"/>
      <c r="J30" s="53">
        <v>6501245</v>
      </c>
      <c r="K30" s="29"/>
      <c r="L30" s="58"/>
    </row>
    <row r="31" spans="1:12" ht="15.75">
      <c r="A31" s="104" t="s">
        <v>51</v>
      </c>
      <c r="F31" s="5"/>
      <c r="H31" s="68">
        <v>74679</v>
      </c>
      <c r="I31" s="61"/>
      <c r="J31" s="53">
        <v>74677</v>
      </c>
      <c r="K31" s="29"/>
      <c r="L31" s="58"/>
    </row>
    <row r="32" spans="1:12" ht="15.75">
      <c r="A32" s="114" t="s">
        <v>47</v>
      </c>
      <c r="B32" s="128"/>
      <c r="C32" s="121"/>
      <c r="D32" s="122"/>
      <c r="E32" s="123"/>
      <c r="F32" s="53"/>
      <c r="H32" s="68"/>
      <c r="I32" s="56"/>
      <c r="J32" s="68"/>
      <c r="K32" s="29"/>
      <c r="L32" s="58"/>
    </row>
    <row r="33" spans="1:12" ht="15.75">
      <c r="A33" s="114" t="s">
        <v>116</v>
      </c>
      <c r="B33" s="128"/>
      <c r="C33" s="121"/>
      <c r="D33" s="122"/>
      <c r="E33" s="123"/>
      <c r="F33" s="53"/>
      <c r="H33" s="68">
        <v>55326</v>
      </c>
      <c r="I33" s="56"/>
      <c r="J33" s="68">
        <v>0</v>
      </c>
      <c r="K33" s="29"/>
      <c r="L33" s="58"/>
    </row>
    <row r="34" spans="1:12" ht="15.75">
      <c r="A34" s="114" t="s">
        <v>158</v>
      </c>
      <c r="B34" s="128"/>
      <c r="C34" s="121"/>
      <c r="D34" s="130"/>
      <c r="E34" s="125"/>
      <c r="H34" s="68">
        <v>304</v>
      </c>
      <c r="I34" s="84"/>
      <c r="J34" s="68">
        <v>0</v>
      </c>
      <c r="K34" s="29"/>
      <c r="L34" s="58"/>
    </row>
    <row r="35" spans="1:12" ht="15.75">
      <c r="A35" s="114" t="s">
        <v>48</v>
      </c>
      <c r="B35" s="128"/>
      <c r="C35" s="121"/>
      <c r="D35" s="130"/>
      <c r="E35" s="125"/>
      <c r="H35" s="68">
        <v>0</v>
      </c>
      <c r="I35" s="84"/>
      <c r="J35" s="149">
        <v>430000</v>
      </c>
      <c r="K35" s="29"/>
      <c r="L35" s="58"/>
    </row>
    <row r="36" spans="1:12" ht="15.75">
      <c r="A36" s="104" t="s">
        <v>117</v>
      </c>
      <c r="B36" s="114"/>
      <c r="C36" s="123"/>
      <c r="D36" s="122"/>
      <c r="E36" s="123"/>
      <c r="F36" s="5"/>
      <c r="H36" s="60">
        <v>36295</v>
      </c>
      <c r="I36" s="84"/>
      <c r="J36" s="80">
        <v>7262</v>
      </c>
      <c r="K36" s="108"/>
      <c r="L36" s="58"/>
    </row>
    <row r="37" spans="1:12" ht="15.75">
      <c r="A37" s="104"/>
      <c r="B37" s="114"/>
      <c r="C37" s="123"/>
      <c r="D37" s="122"/>
      <c r="E37" s="123"/>
      <c r="F37" s="124"/>
      <c r="H37" s="53"/>
      <c r="I37" s="84"/>
      <c r="J37" s="53"/>
      <c r="K37" s="108"/>
      <c r="L37" s="58"/>
    </row>
    <row r="38" spans="1:12" ht="15.75" customHeight="1">
      <c r="A38" s="5" t="s">
        <v>118</v>
      </c>
      <c r="F38" s="58"/>
      <c r="H38" s="53">
        <f>SUM(H10:H36)</f>
        <v>3399289</v>
      </c>
      <c r="J38" s="53">
        <f>SUM(J10:J36)</f>
        <v>-34543226</v>
      </c>
      <c r="K38" s="29"/>
      <c r="L38" s="58"/>
    </row>
    <row r="39" spans="1:12" ht="15.75">
      <c r="A39" s="104" t="s">
        <v>14</v>
      </c>
      <c r="F39" s="58"/>
      <c r="H39" s="53"/>
      <c r="J39" s="53"/>
      <c r="K39" s="29"/>
      <c r="L39" s="58"/>
    </row>
    <row r="40" spans="1:12" ht="15.75">
      <c r="A40" s="104" t="s">
        <v>94</v>
      </c>
      <c r="F40" s="58"/>
      <c r="H40" s="53">
        <v>-8591156</v>
      </c>
      <c r="J40" s="53">
        <v>-341369</v>
      </c>
      <c r="K40" s="29"/>
      <c r="L40" s="58"/>
    </row>
    <row r="41" spans="1:12" ht="15.75">
      <c r="A41" s="114" t="s">
        <v>15</v>
      </c>
      <c r="F41" s="58"/>
      <c r="H41" s="53">
        <v>182886</v>
      </c>
      <c r="J41" s="53">
        <v>1151240</v>
      </c>
      <c r="K41" s="29"/>
      <c r="L41" s="58"/>
    </row>
    <row r="42" spans="1:12" ht="15.75">
      <c r="A42" s="114" t="s">
        <v>52</v>
      </c>
      <c r="F42" s="58"/>
      <c r="H42" s="53">
        <v>-8441503</v>
      </c>
      <c r="J42" s="53">
        <v>-10862625</v>
      </c>
      <c r="K42" s="146"/>
      <c r="L42" s="58"/>
    </row>
    <row r="43" spans="1:12" ht="15.75">
      <c r="A43" s="114" t="s">
        <v>72</v>
      </c>
      <c r="F43" s="58"/>
      <c r="H43" s="53">
        <v>1960626</v>
      </c>
      <c r="I43" s="61"/>
      <c r="J43" s="53">
        <v>-6206468</v>
      </c>
      <c r="L43" s="58"/>
    </row>
    <row r="44" spans="1:12" ht="15.75">
      <c r="A44" s="129" t="s">
        <v>68</v>
      </c>
      <c r="B44" s="146"/>
      <c r="C44" s="146"/>
      <c r="D44" s="146"/>
      <c r="E44" s="146"/>
      <c r="F44" s="146"/>
      <c r="G44" s="146"/>
      <c r="H44" s="133"/>
      <c r="I44" s="61"/>
      <c r="J44" s="150"/>
      <c r="L44" s="58"/>
    </row>
    <row r="45" spans="1:12" ht="15.75" customHeight="1">
      <c r="A45" s="114" t="s">
        <v>107</v>
      </c>
      <c r="F45" s="5"/>
      <c r="H45" s="61"/>
      <c r="I45" s="61"/>
      <c r="J45" s="151"/>
      <c r="L45" s="58"/>
    </row>
    <row r="46" spans="1:12" ht="15.75">
      <c r="A46" s="114" t="s">
        <v>73</v>
      </c>
      <c r="B46" s="110"/>
      <c r="C46" s="110"/>
      <c r="D46" s="110"/>
      <c r="E46" s="110"/>
      <c r="F46" s="110"/>
      <c r="G46" s="110"/>
      <c r="H46" s="119">
        <v>1275990</v>
      </c>
      <c r="I46" s="110"/>
      <c r="J46" s="151">
        <v>33493998</v>
      </c>
      <c r="L46" s="58"/>
    </row>
    <row r="47" spans="1:12" ht="15.75">
      <c r="A47" s="114" t="s">
        <v>111</v>
      </c>
      <c r="B47" s="110"/>
      <c r="C47" s="110"/>
      <c r="D47" s="110"/>
      <c r="E47" s="110"/>
      <c r="F47" s="110"/>
      <c r="G47" s="110"/>
      <c r="H47" s="156">
        <v>-20248</v>
      </c>
      <c r="I47" s="110"/>
      <c r="J47" s="113">
        <v>0</v>
      </c>
      <c r="L47" s="58"/>
    </row>
    <row r="48" spans="1:12" ht="15.75">
      <c r="A48" s="114"/>
      <c r="J48" s="111"/>
      <c r="L48" s="58"/>
    </row>
    <row r="49" spans="1:12" ht="15.75">
      <c r="A49" s="114"/>
      <c r="H49" s="111">
        <f>SUM(H38:H48)</f>
        <v>-10234116</v>
      </c>
      <c r="I49" s="61"/>
      <c r="J49" s="111">
        <f>SUM(J38:J48)</f>
        <v>-17308450</v>
      </c>
      <c r="L49" s="58"/>
    </row>
    <row r="50" spans="1:10" ht="15.75">
      <c r="A50" s="5" t="s">
        <v>160</v>
      </c>
      <c r="H50" s="68">
        <v>-108475</v>
      </c>
      <c r="J50" s="151">
        <v>690115</v>
      </c>
    </row>
    <row r="51" spans="8:12" ht="15.75">
      <c r="H51" s="116"/>
      <c r="I51" s="61"/>
      <c r="J51" s="116"/>
      <c r="L51" s="58"/>
    </row>
    <row r="52" spans="1:12" ht="15.75">
      <c r="A52" s="114" t="s">
        <v>100</v>
      </c>
      <c r="H52" s="113">
        <f>SUM(H49:H50)</f>
        <v>-10342591</v>
      </c>
      <c r="I52" s="61"/>
      <c r="J52" s="113">
        <f>SUM(J49:J50)</f>
        <v>-16618335</v>
      </c>
      <c r="L52" s="58"/>
    </row>
    <row r="53" spans="1:12" ht="15.75">
      <c r="A53" s="104"/>
      <c r="I53" s="61"/>
      <c r="J53" s="111"/>
      <c r="L53" s="58"/>
    </row>
    <row r="54" spans="1:12" ht="15.75">
      <c r="A54" s="56" t="s">
        <v>61</v>
      </c>
      <c r="J54" s="111"/>
      <c r="L54" s="58"/>
    </row>
    <row r="55" spans="1:12" ht="15.75">
      <c r="A55" s="104" t="s">
        <v>60</v>
      </c>
      <c r="H55" s="68">
        <v>-1048844</v>
      </c>
      <c r="J55" s="111">
        <v>-641360</v>
      </c>
      <c r="L55" s="58"/>
    </row>
    <row r="56" spans="1:12" ht="15.75">
      <c r="A56" s="104" t="s">
        <v>103</v>
      </c>
      <c r="H56" s="68">
        <v>0</v>
      </c>
      <c r="J56" s="111">
        <v>-290000</v>
      </c>
      <c r="L56" s="58"/>
    </row>
    <row r="57" spans="1:12" ht="15.75">
      <c r="A57" s="114" t="s">
        <v>157</v>
      </c>
      <c r="H57" s="68">
        <v>-19816</v>
      </c>
      <c r="I57" s="61"/>
      <c r="J57" s="111">
        <v>0</v>
      </c>
      <c r="L57" s="58"/>
    </row>
    <row r="58" spans="1:12" ht="15.75">
      <c r="A58" s="5" t="s">
        <v>142</v>
      </c>
      <c r="H58" s="68">
        <v>1595000</v>
      </c>
      <c r="I58" s="61"/>
      <c r="J58" s="111">
        <v>5461530</v>
      </c>
      <c r="L58" s="58"/>
    </row>
    <row r="59" spans="1:12" ht="15.75">
      <c r="A59" s="171" t="s">
        <v>161</v>
      </c>
      <c r="H59" s="68">
        <v>950000</v>
      </c>
      <c r="J59" s="111">
        <v>0</v>
      </c>
      <c r="L59" s="58"/>
    </row>
    <row r="60" spans="1:12" ht="15.75">
      <c r="A60" s="114" t="s">
        <v>49</v>
      </c>
      <c r="H60" s="68">
        <v>83374</v>
      </c>
      <c r="I60" s="61"/>
      <c r="J60" s="111">
        <v>107922</v>
      </c>
      <c r="L60" s="58"/>
    </row>
    <row r="61" spans="1:12" ht="15.75">
      <c r="A61" s="5" t="s">
        <v>59</v>
      </c>
      <c r="H61" s="68">
        <v>43500</v>
      </c>
      <c r="J61" s="111">
        <v>43000</v>
      </c>
      <c r="L61" s="42"/>
    </row>
    <row r="62" spans="1:12" ht="15.75">
      <c r="A62" s="5" t="s">
        <v>121</v>
      </c>
      <c r="H62" s="68">
        <v>0</v>
      </c>
      <c r="J62" s="111">
        <v>18930005</v>
      </c>
      <c r="L62" s="58"/>
    </row>
    <row r="63" spans="1:12" ht="15.75">
      <c r="A63" s="114"/>
      <c r="H63" s="120"/>
      <c r="I63" s="61"/>
      <c r="J63" s="152"/>
      <c r="L63" s="42"/>
    </row>
    <row r="64" spans="1:12" ht="15.75">
      <c r="A64" s="57" t="s">
        <v>102</v>
      </c>
      <c r="H64" s="113">
        <f>SUM(H55:H62)</f>
        <v>1603214</v>
      </c>
      <c r="I64" s="61"/>
      <c r="J64" s="113">
        <f>SUM(J55:J62)</f>
        <v>23611097</v>
      </c>
      <c r="L64" s="42"/>
    </row>
    <row r="65" spans="9:12" ht="15.75">
      <c r="I65" s="61"/>
      <c r="L65" s="42"/>
    </row>
    <row r="66" spans="1:12" ht="15.75">
      <c r="A66" s="56" t="s">
        <v>62</v>
      </c>
      <c r="I66" s="61"/>
      <c r="J66" s="111"/>
      <c r="L66" s="35"/>
    </row>
    <row r="67" spans="1:12" ht="15.75">
      <c r="A67" s="114" t="s">
        <v>159</v>
      </c>
      <c r="H67" s="68">
        <v>6134472</v>
      </c>
      <c r="I67" s="61"/>
      <c r="J67" s="111">
        <v>-1208669</v>
      </c>
      <c r="L67" s="42"/>
    </row>
    <row r="68" spans="1:12" ht="15.75">
      <c r="A68" s="114" t="s">
        <v>91</v>
      </c>
      <c r="H68" s="68">
        <v>-991067</v>
      </c>
      <c r="I68" s="61"/>
      <c r="J68" s="111">
        <v>-308367</v>
      </c>
      <c r="L68" s="42"/>
    </row>
    <row r="69" spans="1:12" ht="15.75">
      <c r="A69" s="114" t="s">
        <v>53</v>
      </c>
      <c r="H69" s="68">
        <v>-90000</v>
      </c>
      <c r="I69" s="61"/>
      <c r="J69" s="111">
        <v>-400000</v>
      </c>
      <c r="L69" s="58"/>
    </row>
    <row r="70" spans="1:12" ht="15.75">
      <c r="A70" s="114" t="s">
        <v>120</v>
      </c>
      <c r="H70" s="86">
        <v>432584</v>
      </c>
      <c r="I70" s="61"/>
      <c r="J70" s="151">
        <v>115455</v>
      </c>
      <c r="L70" s="42"/>
    </row>
    <row r="71" spans="1:12" ht="15.75">
      <c r="A71" s="114"/>
      <c r="H71" s="120"/>
      <c r="I71" s="61"/>
      <c r="J71" s="152"/>
      <c r="L71" s="42"/>
    </row>
    <row r="72" spans="1:12" ht="15.75">
      <c r="A72" s="114" t="s">
        <v>101</v>
      </c>
      <c r="H72" s="113">
        <f>SUM(H67:H71)</f>
        <v>5485989</v>
      </c>
      <c r="I72" s="61"/>
      <c r="J72" s="113">
        <f>SUM(J67:J71)</f>
        <v>-1801581</v>
      </c>
      <c r="L72" s="42"/>
    </row>
    <row r="73" spans="9:12" ht="15.75">
      <c r="I73" s="61"/>
      <c r="J73" s="111"/>
      <c r="L73" s="42"/>
    </row>
    <row r="74" spans="1:12" ht="15.75">
      <c r="A74" s="56" t="s">
        <v>96</v>
      </c>
      <c r="H74" s="111">
        <f>H72+H64+H52</f>
        <v>-3253388</v>
      </c>
      <c r="J74" s="111">
        <f>J72+J64+J52</f>
        <v>5191181</v>
      </c>
      <c r="L74" s="42"/>
    </row>
    <row r="75" spans="8:12" ht="15.75">
      <c r="H75" s="117"/>
      <c r="J75" s="111"/>
      <c r="L75" s="58"/>
    </row>
    <row r="76" spans="1:12" ht="15.75">
      <c r="A76" s="56" t="s">
        <v>57</v>
      </c>
      <c r="H76" s="118">
        <v>9200762</v>
      </c>
      <c r="J76" s="113">
        <v>5952121</v>
      </c>
      <c r="L76" s="58"/>
    </row>
    <row r="77" spans="10:12" ht="15.75">
      <c r="J77" s="111"/>
      <c r="L77" s="58"/>
    </row>
    <row r="78" spans="1:12" ht="16.5" thickBot="1">
      <c r="A78" s="56" t="s">
        <v>58</v>
      </c>
      <c r="H78" s="112">
        <f>H74+H76</f>
        <v>5947374</v>
      </c>
      <c r="J78" s="112">
        <f>J74+J76</f>
        <v>11143302</v>
      </c>
      <c r="L78" s="58"/>
    </row>
    <row r="79" spans="1:12" ht="16.5" thickTop="1">
      <c r="A79" s="129"/>
      <c r="L79" s="58"/>
    </row>
    <row r="80" spans="1:12" ht="15.75">
      <c r="A80" s="56" t="s">
        <v>55</v>
      </c>
      <c r="F80" s="5"/>
      <c r="G80" s="29"/>
      <c r="H80" s="53"/>
      <c r="J80" s="53"/>
      <c r="L80" s="58"/>
    </row>
    <row r="81" spans="1:12" ht="15.75">
      <c r="A81" s="35" t="s">
        <v>74</v>
      </c>
      <c r="F81" s="5"/>
      <c r="G81" s="29"/>
      <c r="H81" s="53">
        <v>3519951</v>
      </c>
      <c r="J81" s="53">
        <v>4351584</v>
      </c>
      <c r="L81" s="58"/>
    </row>
    <row r="82" spans="1:12" ht="15.75">
      <c r="A82" s="35" t="s">
        <v>105</v>
      </c>
      <c r="F82" s="5"/>
      <c r="G82" s="29"/>
      <c r="H82" s="53">
        <v>203400</v>
      </c>
      <c r="J82" s="53">
        <v>393117</v>
      </c>
      <c r="L82" s="58"/>
    </row>
    <row r="83" spans="1:12" ht="15.75">
      <c r="A83" s="35" t="s">
        <v>75</v>
      </c>
      <c r="F83" s="5"/>
      <c r="G83" s="29"/>
      <c r="H83" s="53">
        <v>3187520</v>
      </c>
      <c r="J83" s="53">
        <v>7183172</v>
      </c>
      <c r="L83" s="58"/>
    </row>
    <row r="84" spans="1:12" ht="15.75">
      <c r="A84" s="5" t="s">
        <v>56</v>
      </c>
      <c r="F84" s="5"/>
      <c r="G84" s="29"/>
      <c r="H84" s="60">
        <v>-151056</v>
      </c>
      <c r="J84" s="60">
        <v>-20227</v>
      </c>
      <c r="L84" s="58"/>
    </row>
    <row r="85" spans="6:12" ht="15.75">
      <c r="F85" s="5"/>
      <c r="G85" s="29"/>
      <c r="H85" s="158">
        <f>SUM(H81:H84)</f>
        <v>6759815</v>
      </c>
      <c r="J85" s="53">
        <f>SUM(J81:J84)</f>
        <v>11907646</v>
      </c>
      <c r="L85" s="58"/>
    </row>
    <row r="86" spans="1:12" ht="15.75">
      <c r="A86" s="5" t="s">
        <v>104</v>
      </c>
      <c r="F86" s="5"/>
      <c r="G86" s="29"/>
      <c r="H86" s="60">
        <v>-812441</v>
      </c>
      <c r="I86" s="61"/>
      <c r="J86" s="60">
        <v>-764344</v>
      </c>
      <c r="L86" s="58"/>
    </row>
    <row r="87" spans="1:12" ht="16.5" thickBot="1">
      <c r="A87" s="56"/>
      <c r="F87" s="5"/>
      <c r="G87" s="29"/>
      <c r="H87" s="115">
        <f>SUM(H85:H86)</f>
        <v>5947374</v>
      </c>
      <c r="I87" s="53"/>
      <c r="J87" s="115">
        <f>SUM(J85:J86)</f>
        <v>11143302</v>
      </c>
      <c r="L87" s="58"/>
    </row>
    <row r="88" spans="1:12" ht="16.5" thickTop="1">
      <c r="A88" s="146"/>
      <c r="B88" s="146"/>
      <c r="C88" s="146"/>
      <c r="D88" s="146"/>
      <c r="E88" s="146"/>
      <c r="F88" s="146"/>
      <c r="G88" s="146"/>
      <c r="H88" s="126"/>
      <c r="I88" s="61"/>
      <c r="J88" s="126"/>
      <c r="L88" s="58"/>
    </row>
    <row r="89" spans="1:13" ht="15.75" customHeight="1">
      <c r="A89" s="177" t="s">
        <v>131</v>
      </c>
      <c r="B89" s="177"/>
      <c r="C89" s="177"/>
      <c r="D89" s="177"/>
      <c r="E89" s="177"/>
      <c r="F89" s="177"/>
      <c r="G89" s="177"/>
      <c r="H89" s="177"/>
      <c r="I89" s="177"/>
      <c r="J89" s="177"/>
      <c r="K89" s="110"/>
      <c r="L89" s="58"/>
      <c r="M89" s="110"/>
    </row>
    <row r="90" spans="1:13" ht="15.75">
      <c r="A90" s="177"/>
      <c r="B90" s="177"/>
      <c r="C90" s="177"/>
      <c r="D90" s="177"/>
      <c r="E90" s="177"/>
      <c r="F90" s="177"/>
      <c r="G90" s="177"/>
      <c r="H90" s="177"/>
      <c r="I90" s="177"/>
      <c r="J90" s="177"/>
      <c r="K90" s="110"/>
      <c r="L90" s="110"/>
      <c r="M90" s="110"/>
    </row>
    <row r="91" ht="15.75">
      <c r="J91" s="111"/>
    </row>
    <row r="92" ht="15.75">
      <c r="J92" s="111"/>
    </row>
    <row r="93" ht="15.75" customHeight="1">
      <c r="F93" s="5"/>
    </row>
    <row r="94" ht="15.75">
      <c r="F94" s="5"/>
    </row>
    <row r="95" ht="15.75">
      <c r="F95" s="5"/>
    </row>
    <row r="96" ht="15.75">
      <c r="J96" s="111"/>
    </row>
    <row r="97" ht="15.75">
      <c r="J97" s="111"/>
    </row>
    <row r="98" ht="15.75">
      <c r="J98" s="111"/>
    </row>
    <row r="99" ht="15.75">
      <c r="J99" s="111"/>
    </row>
    <row r="100" ht="15.75">
      <c r="J100" s="111"/>
    </row>
    <row r="101" ht="15.75">
      <c r="J101" s="111"/>
    </row>
    <row r="102" ht="15.75">
      <c r="J102" s="111"/>
    </row>
    <row r="103" ht="15.75">
      <c r="J103" s="111"/>
    </row>
    <row r="104" ht="15.75">
      <c r="J104" s="111"/>
    </row>
    <row r="105" ht="15.75">
      <c r="J105" s="111"/>
    </row>
    <row r="106" ht="15.75">
      <c r="J106" s="111"/>
    </row>
    <row r="107" ht="15.75">
      <c r="J107" s="111"/>
    </row>
    <row r="108" ht="15.75">
      <c r="J108" s="111"/>
    </row>
    <row r="109" ht="15.75">
      <c r="J109" s="111"/>
    </row>
    <row r="110" ht="15.75">
      <c r="J110" s="111"/>
    </row>
    <row r="111" ht="15.75">
      <c r="J111" s="111"/>
    </row>
    <row r="112" ht="15.75">
      <c r="J112" s="111"/>
    </row>
    <row r="113" ht="15.75">
      <c r="J113" s="111"/>
    </row>
    <row r="114" ht="15.75">
      <c r="J114" s="111"/>
    </row>
    <row r="115" ht="15.75">
      <c r="J115" s="153"/>
    </row>
    <row r="116" ht="15.75">
      <c r="J116" s="153"/>
    </row>
    <row r="117" ht="15.75">
      <c r="J117" s="153"/>
    </row>
    <row r="118" ht="15.75">
      <c r="J118" s="153"/>
    </row>
    <row r="119" ht="15.75">
      <c r="J119" s="153"/>
    </row>
    <row r="120" ht="15.75">
      <c r="J120" s="153"/>
    </row>
    <row r="121" ht="15.75">
      <c r="J121" s="153"/>
    </row>
    <row r="122" ht="15.75">
      <c r="J122" s="153"/>
    </row>
    <row r="123" ht="15.75">
      <c r="J123" s="153"/>
    </row>
    <row r="124" ht="15.75">
      <c r="J124" s="153"/>
    </row>
    <row r="125" ht="15.75">
      <c r="J125" s="153"/>
    </row>
    <row r="126" ht="15.75">
      <c r="J126" s="153"/>
    </row>
    <row r="127" ht="15.75">
      <c r="J127" s="153"/>
    </row>
    <row r="128" ht="15.75">
      <c r="J128" s="153"/>
    </row>
    <row r="129" ht="15.75">
      <c r="J129" s="154"/>
    </row>
    <row r="130" ht="15.75">
      <c r="J130" s="154"/>
    </row>
    <row r="131" ht="15.75">
      <c r="J131" s="154"/>
    </row>
    <row r="132" ht="15.75">
      <c r="J132" s="154"/>
    </row>
    <row r="133" ht="15.75">
      <c r="J133" s="154"/>
    </row>
    <row r="134" ht="15.75">
      <c r="J134" s="154"/>
    </row>
    <row r="135" ht="15.75">
      <c r="J135" s="154"/>
    </row>
    <row r="136" ht="15.75">
      <c r="J136" s="154"/>
    </row>
    <row r="137" ht="15.75">
      <c r="J137" s="154"/>
    </row>
    <row r="138" ht="15.75">
      <c r="J138" s="154"/>
    </row>
    <row r="139" ht="15.75">
      <c r="J139" s="154"/>
    </row>
    <row r="140" ht="15.75">
      <c r="J140" s="154"/>
    </row>
    <row r="141" ht="15.75">
      <c r="J141" s="154"/>
    </row>
    <row r="142" ht="15.75">
      <c r="J142" s="154"/>
    </row>
    <row r="143" ht="15.75">
      <c r="J143" s="154"/>
    </row>
    <row r="144" ht="15.75">
      <c r="J144" s="154"/>
    </row>
    <row r="145" ht="15.75">
      <c r="J145" s="154"/>
    </row>
    <row r="146" ht="15.75">
      <c r="J146" s="154"/>
    </row>
    <row r="147" ht="15.75">
      <c r="J147" s="154"/>
    </row>
    <row r="148" ht="15.75">
      <c r="J148" s="154"/>
    </row>
    <row r="149" ht="15.75">
      <c r="J149" s="154"/>
    </row>
    <row r="150" ht="15.75">
      <c r="J150" s="154"/>
    </row>
    <row r="151" ht="15.75">
      <c r="J151" s="154"/>
    </row>
    <row r="152" ht="15.75">
      <c r="J152" s="154"/>
    </row>
    <row r="153" ht="15.75">
      <c r="J153" s="154"/>
    </row>
    <row r="154" ht="15.75">
      <c r="J154" s="154"/>
    </row>
    <row r="155" ht="15.75">
      <c r="J155" s="154"/>
    </row>
    <row r="156" ht="15.75">
      <c r="J156" s="154"/>
    </row>
    <row r="157" ht="15.75">
      <c r="J157" s="154"/>
    </row>
    <row r="158" ht="15.75">
      <c r="J158" s="154"/>
    </row>
    <row r="159" ht="15.75">
      <c r="J159" s="154"/>
    </row>
    <row r="160" ht="15.75">
      <c r="J160" s="154"/>
    </row>
    <row r="161" ht="15.75">
      <c r="J161" s="154"/>
    </row>
    <row r="162" ht="15.75">
      <c r="J162" s="154"/>
    </row>
    <row r="163" ht="15.75">
      <c r="J163" s="154"/>
    </row>
    <row r="164" ht="15.75">
      <c r="J164" s="154"/>
    </row>
    <row r="165" ht="15.75">
      <c r="J165" s="154"/>
    </row>
    <row r="166" ht="15.75">
      <c r="J166" s="154"/>
    </row>
    <row r="167" ht="15.75">
      <c r="J167" s="154"/>
    </row>
    <row r="168" ht="15.75">
      <c r="J168" s="154"/>
    </row>
    <row r="169" ht="15.75">
      <c r="J169" s="154"/>
    </row>
    <row r="170" ht="15.75">
      <c r="J170" s="154"/>
    </row>
    <row r="171" ht="15.75">
      <c r="J171" s="154"/>
    </row>
    <row r="172" ht="15.75">
      <c r="J172" s="154"/>
    </row>
    <row r="173" ht="15.75">
      <c r="J173" s="154"/>
    </row>
    <row r="174" ht="15.75">
      <c r="J174" s="154"/>
    </row>
    <row r="175" ht="15.75">
      <c r="J175" s="154"/>
    </row>
    <row r="176" ht="15.75">
      <c r="J176" s="154"/>
    </row>
    <row r="177" ht="15.75">
      <c r="J177" s="154"/>
    </row>
    <row r="178" ht="15.75">
      <c r="J178" s="154"/>
    </row>
    <row r="179" ht="15.75">
      <c r="J179" s="154"/>
    </row>
    <row r="180" ht="15.75">
      <c r="J180" s="154"/>
    </row>
    <row r="181" ht="15.75">
      <c r="J181" s="154"/>
    </row>
    <row r="182" ht="15.75">
      <c r="J182" s="154"/>
    </row>
    <row r="183" ht="15.75">
      <c r="J183" s="154"/>
    </row>
    <row r="184" ht="15.75">
      <c r="J184" s="154"/>
    </row>
    <row r="185" ht="15.75">
      <c r="J185" s="154"/>
    </row>
    <row r="186" ht="15.75">
      <c r="J186" s="154"/>
    </row>
    <row r="187" ht="15.75">
      <c r="J187" s="154"/>
    </row>
    <row r="188" ht="15.75">
      <c r="J188" s="154"/>
    </row>
    <row r="189" ht="15.75">
      <c r="J189" s="154"/>
    </row>
    <row r="190" ht="15.75">
      <c r="J190" s="154"/>
    </row>
    <row r="191" ht="15.75">
      <c r="J191" s="154"/>
    </row>
    <row r="192" ht="15.75">
      <c r="J192" s="154"/>
    </row>
    <row r="193" ht="15.75">
      <c r="J193" s="154"/>
    </row>
    <row r="194" ht="15.75">
      <c r="J194" s="154"/>
    </row>
    <row r="195" ht="15.75">
      <c r="J195" s="154"/>
    </row>
    <row r="196" ht="15.75">
      <c r="J196" s="154"/>
    </row>
    <row r="197" ht="15.75">
      <c r="J197" s="154"/>
    </row>
    <row r="198" ht="15.75">
      <c r="J198" s="154"/>
    </row>
    <row r="199" ht="15.75">
      <c r="J199" s="154"/>
    </row>
    <row r="200" ht="15.75">
      <c r="J200" s="154"/>
    </row>
    <row r="201" ht="15.75">
      <c r="J201" s="154"/>
    </row>
    <row r="202" ht="15.75">
      <c r="J202" s="154"/>
    </row>
    <row r="203" ht="15.75">
      <c r="J203" s="154"/>
    </row>
    <row r="204" ht="15.75">
      <c r="J204" s="154"/>
    </row>
    <row r="205" ht="15.75">
      <c r="J205" s="154"/>
    </row>
    <row r="206" ht="15.75">
      <c r="J206" s="154"/>
    </row>
    <row r="207" ht="15.75">
      <c r="J207" s="154"/>
    </row>
    <row r="208" ht="15.75">
      <c r="J208" s="154"/>
    </row>
    <row r="209" ht="15.75">
      <c r="J209" s="154"/>
    </row>
    <row r="210" ht="15.75">
      <c r="J210" s="154"/>
    </row>
    <row r="211" ht="15.75">
      <c r="J211" s="154"/>
    </row>
    <row r="212" ht="15.75">
      <c r="J212" s="154"/>
    </row>
    <row r="213" ht="15.75">
      <c r="J213" s="154"/>
    </row>
    <row r="214" ht="15.75">
      <c r="J214" s="154"/>
    </row>
    <row r="215" ht="15.75">
      <c r="J215" s="154"/>
    </row>
    <row r="216" ht="15.75">
      <c r="J216" s="154"/>
    </row>
    <row r="217" ht="15.75">
      <c r="J217" s="154"/>
    </row>
    <row r="218" ht="15.75">
      <c r="J218" s="154"/>
    </row>
    <row r="219" ht="15.75">
      <c r="J219" s="154"/>
    </row>
    <row r="220" ht="15.75">
      <c r="J220" s="154"/>
    </row>
    <row r="221" ht="15.75">
      <c r="J221" s="154"/>
    </row>
    <row r="222" ht="15.75">
      <c r="J222" s="154"/>
    </row>
    <row r="223" ht="15.75">
      <c r="J223" s="154"/>
    </row>
    <row r="224" ht="15.75">
      <c r="J224" s="154"/>
    </row>
    <row r="225" ht="15.75">
      <c r="J225" s="154"/>
    </row>
    <row r="226" ht="15.75">
      <c r="J226" s="154"/>
    </row>
    <row r="227" ht="15.75">
      <c r="J227" s="154"/>
    </row>
    <row r="228" ht="15.75">
      <c r="J228" s="154"/>
    </row>
    <row r="229" ht="15.75">
      <c r="J229" s="154"/>
    </row>
    <row r="230" ht="15.75">
      <c r="J230" s="154"/>
    </row>
    <row r="231" ht="15.75">
      <c r="J231" s="154"/>
    </row>
    <row r="232" ht="15.75">
      <c r="J232" s="154"/>
    </row>
    <row r="233" ht="15.75">
      <c r="J233" s="154"/>
    </row>
    <row r="234" ht="15.75">
      <c r="J234" s="154"/>
    </row>
    <row r="235" ht="15.75">
      <c r="J235" s="154"/>
    </row>
    <row r="236" ht="15.75">
      <c r="J236" s="154"/>
    </row>
    <row r="237" ht="15.75">
      <c r="J237" s="154"/>
    </row>
    <row r="238" ht="15.75">
      <c r="J238" s="154"/>
    </row>
    <row r="239" ht="15.75">
      <c r="J239" s="154"/>
    </row>
    <row r="240" ht="15.75">
      <c r="J240" s="154"/>
    </row>
    <row r="241" ht="15.75">
      <c r="J241" s="154"/>
    </row>
    <row r="242" ht="15.75">
      <c r="J242" s="154"/>
    </row>
    <row r="243" ht="15.75">
      <c r="J243" s="154"/>
    </row>
    <row r="244" ht="15.75">
      <c r="J244" s="154"/>
    </row>
    <row r="245" ht="15.75">
      <c r="J245" s="154"/>
    </row>
    <row r="246" ht="15.75">
      <c r="J246" s="154"/>
    </row>
    <row r="247" ht="15.75">
      <c r="J247" s="154"/>
    </row>
    <row r="248" ht="15.75">
      <c r="J248" s="154"/>
    </row>
    <row r="249" ht="15.75">
      <c r="J249" s="154"/>
    </row>
    <row r="250" ht="15.75">
      <c r="J250" s="154"/>
    </row>
    <row r="251" ht="15.75">
      <c r="J251" s="154"/>
    </row>
    <row r="252" ht="15.75">
      <c r="J252" s="154"/>
    </row>
    <row r="253" ht="15.75">
      <c r="J253" s="154"/>
    </row>
    <row r="254" ht="15.75">
      <c r="J254" s="154"/>
    </row>
    <row r="255" ht="15.75">
      <c r="J255" s="154"/>
    </row>
    <row r="256" ht="15.75">
      <c r="J256" s="154"/>
    </row>
    <row r="257" ht="15.75">
      <c r="J257" s="154"/>
    </row>
    <row r="258" ht="15.75">
      <c r="J258" s="154"/>
    </row>
    <row r="259" ht="15.75">
      <c r="J259" s="154"/>
    </row>
    <row r="260" ht="15.75">
      <c r="J260" s="154"/>
    </row>
    <row r="261" ht="15.75">
      <c r="J261" s="154"/>
    </row>
    <row r="262" ht="15.75">
      <c r="J262" s="154"/>
    </row>
    <row r="263" ht="15.75">
      <c r="J263" s="154"/>
    </row>
    <row r="264" ht="15.75">
      <c r="J264" s="154"/>
    </row>
    <row r="265" ht="15.75">
      <c r="J265" s="154"/>
    </row>
    <row r="266" ht="15.75">
      <c r="J266" s="154"/>
    </row>
    <row r="267" ht="15.75">
      <c r="J267" s="154"/>
    </row>
    <row r="268" ht="15.75">
      <c r="J268" s="154"/>
    </row>
    <row r="269" ht="15.75">
      <c r="J269" s="154"/>
    </row>
    <row r="270" ht="15.75">
      <c r="J270" s="154"/>
    </row>
    <row r="271" ht="15.75">
      <c r="J271" s="154"/>
    </row>
    <row r="272" ht="15.75">
      <c r="J272" s="154"/>
    </row>
    <row r="273" ht="15.75">
      <c r="J273" s="154"/>
    </row>
    <row r="274" ht="15.75">
      <c r="J274" s="154"/>
    </row>
    <row r="275" ht="15.75">
      <c r="J275" s="154"/>
    </row>
    <row r="276" ht="15.75">
      <c r="J276" s="154"/>
    </row>
    <row r="277" ht="15.75">
      <c r="J277" s="154"/>
    </row>
    <row r="278" ht="15.75">
      <c r="J278" s="154"/>
    </row>
    <row r="279" ht="15.75">
      <c r="J279" s="154"/>
    </row>
    <row r="280" ht="15.75">
      <c r="J280" s="154"/>
    </row>
    <row r="281" ht="15.75">
      <c r="J281" s="154"/>
    </row>
    <row r="282" ht="15.75">
      <c r="J282" s="154"/>
    </row>
    <row r="283" ht="15.75">
      <c r="J283" s="154"/>
    </row>
    <row r="284" ht="15.75">
      <c r="J284" s="154"/>
    </row>
    <row r="285" ht="15.75">
      <c r="J285" s="154"/>
    </row>
    <row r="286" ht="15.75">
      <c r="J286" s="154"/>
    </row>
    <row r="287" ht="15.75">
      <c r="J287" s="154"/>
    </row>
    <row r="288" ht="15.75">
      <c r="J288" s="154"/>
    </row>
    <row r="289" ht="15.75">
      <c r="J289" s="154"/>
    </row>
    <row r="290" ht="15.75">
      <c r="J290" s="154"/>
    </row>
    <row r="291" ht="15.75">
      <c r="J291" s="154"/>
    </row>
    <row r="292" ht="15.75">
      <c r="J292" s="154"/>
    </row>
    <row r="293" ht="15.75">
      <c r="J293" s="154"/>
    </row>
    <row r="294" ht="15.75">
      <c r="J294" s="154"/>
    </row>
    <row r="295" ht="15.75">
      <c r="J295" s="154"/>
    </row>
    <row r="296" ht="15.75">
      <c r="J296" s="154"/>
    </row>
    <row r="297" ht="15.75">
      <c r="J297" s="154"/>
    </row>
    <row r="298" ht="15.75">
      <c r="J298" s="154"/>
    </row>
    <row r="299" ht="15.75">
      <c r="J299" s="154"/>
    </row>
    <row r="300" ht="15.75">
      <c r="J300" s="154"/>
    </row>
    <row r="301" ht="15.75">
      <c r="J301" s="154"/>
    </row>
    <row r="302" ht="15.75">
      <c r="J302" s="154"/>
    </row>
    <row r="303" ht="15.75">
      <c r="J303" s="154"/>
    </row>
    <row r="304" ht="15.75">
      <c r="J304" s="154"/>
    </row>
    <row r="305" ht="15.75">
      <c r="J305" s="154"/>
    </row>
    <row r="306" ht="15.75">
      <c r="J306" s="154"/>
    </row>
    <row r="307" ht="15.75">
      <c r="J307" s="154"/>
    </row>
    <row r="308" ht="15.75">
      <c r="J308" s="154"/>
    </row>
    <row r="309" ht="15.75">
      <c r="J309" s="154"/>
    </row>
    <row r="310" ht="15.75">
      <c r="J310" s="154"/>
    </row>
    <row r="311" ht="15.75">
      <c r="J311" s="154"/>
    </row>
    <row r="312" ht="15.75">
      <c r="J312" s="154"/>
    </row>
    <row r="313" ht="15.75">
      <c r="J313" s="154"/>
    </row>
    <row r="314" ht="15.75">
      <c r="J314" s="154"/>
    </row>
    <row r="315" ht="15.75">
      <c r="J315" s="154"/>
    </row>
    <row r="316" ht="15.75">
      <c r="J316" s="154"/>
    </row>
    <row r="317" ht="15.75">
      <c r="J317" s="154"/>
    </row>
    <row r="318" ht="15.75">
      <c r="J318" s="154"/>
    </row>
    <row r="319" ht="15.75">
      <c r="J319" s="154"/>
    </row>
    <row r="320" ht="15.75">
      <c r="J320" s="154"/>
    </row>
    <row r="321" ht="15.75">
      <c r="J321" s="154"/>
    </row>
    <row r="322" ht="15.75">
      <c r="J322" s="154"/>
    </row>
    <row r="323" ht="15.75">
      <c r="J323" s="154"/>
    </row>
    <row r="324" ht="15.75">
      <c r="J324" s="154"/>
    </row>
    <row r="325" ht="15.75">
      <c r="J325" s="154"/>
    </row>
    <row r="326" ht="15.75">
      <c r="J326" s="154"/>
    </row>
    <row r="327" ht="15.75">
      <c r="J327" s="154"/>
    </row>
    <row r="328" ht="15.75">
      <c r="J328" s="154"/>
    </row>
    <row r="329" ht="15.75">
      <c r="J329" s="154"/>
    </row>
    <row r="330" ht="15.75">
      <c r="J330" s="154"/>
    </row>
    <row r="331" ht="15.75">
      <c r="J331" s="154"/>
    </row>
    <row r="332" ht="15.75">
      <c r="J332" s="154"/>
    </row>
    <row r="333" ht="15.75">
      <c r="J333" s="154"/>
    </row>
    <row r="334" ht="15.75">
      <c r="J334" s="154"/>
    </row>
    <row r="335" ht="15.75">
      <c r="J335" s="154"/>
    </row>
    <row r="336" ht="15.75">
      <c r="J336" s="154"/>
    </row>
    <row r="337" ht="15.75">
      <c r="J337" s="154"/>
    </row>
    <row r="338" ht="15.75">
      <c r="J338" s="154"/>
    </row>
    <row r="339" ht="15.75">
      <c r="J339" s="154"/>
    </row>
    <row r="340" ht="15.75">
      <c r="J340" s="154"/>
    </row>
    <row r="341" ht="15.75">
      <c r="J341" s="154"/>
    </row>
    <row r="342" ht="15.75">
      <c r="J342" s="154"/>
    </row>
    <row r="343" ht="15.75">
      <c r="J343" s="154"/>
    </row>
    <row r="344" ht="15.75">
      <c r="J344" s="154"/>
    </row>
    <row r="345" ht="15.75">
      <c r="J345" s="154"/>
    </row>
    <row r="346" ht="15.75">
      <c r="J346" s="154"/>
    </row>
    <row r="347" ht="15.75">
      <c r="J347" s="154"/>
    </row>
    <row r="348" ht="15.75">
      <c r="J348" s="154"/>
    </row>
    <row r="349" ht="15.75">
      <c r="J349" s="154"/>
    </row>
    <row r="350" ht="15.75">
      <c r="J350" s="154"/>
    </row>
    <row r="351" ht="15.75">
      <c r="J351" s="154"/>
    </row>
    <row r="352" ht="15.75">
      <c r="J352" s="154"/>
    </row>
    <row r="353" ht="15.75">
      <c r="J353" s="154"/>
    </row>
    <row r="354" ht="15.75">
      <c r="J354" s="154"/>
    </row>
    <row r="355" ht="15.75">
      <c r="J355" s="154"/>
    </row>
    <row r="356" ht="15.75">
      <c r="J356" s="154"/>
    </row>
    <row r="357" ht="15.75">
      <c r="J357" s="154"/>
    </row>
    <row r="358" ht="15.75">
      <c r="J358" s="154"/>
    </row>
    <row r="359" ht="15.75">
      <c r="J359" s="154"/>
    </row>
    <row r="360" ht="15.75">
      <c r="J360" s="154"/>
    </row>
    <row r="361" ht="15.75">
      <c r="J361" s="154"/>
    </row>
    <row r="362" ht="15.75">
      <c r="J362" s="154"/>
    </row>
    <row r="363" ht="15.75">
      <c r="J363" s="154"/>
    </row>
    <row r="364" ht="15.75">
      <c r="J364" s="154"/>
    </row>
    <row r="365" ht="15.75">
      <c r="J365" s="154"/>
    </row>
    <row r="366" ht="15.75">
      <c r="J366" s="154"/>
    </row>
    <row r="367" ht="15.75">
      <c r="J367" s="154"/>
    </row>
    <row r="368" ht="15.75">
      <c r="J368" s="154"/>
    </row>
    <row r="369" ht="15.75">
      <c r="J369" s="154"/>
    </row>
    <row r="370" ht="15.75">
      <c r="J370" s="154"/>
    </row>
    <row r="371" ht="15.75">
      <c r="J371" s="154"/>
    </row>
    <row r="372" ht="15.75">
      <c r="J372" s="154"/>
    </row>
    <row r="373" ht="15.75">
      <c r="J373" s="154"/>
    </row>
    <row r="374" ht="15.75">
      <c r="J374" s="154"/>
    </row>
    <row r="375" ht="15.75">
      <c r="J375" s="154"/>
    </row>
    <row r="376" ht="15.75">
      <c r="J376" s="154"/>
    </row>
    <row r="377" ht="15.75">
      <c r="J377" s="154"/>
    </row>
    <row r="378" ht="15.75">
      <c r="J378" s="154"/>
    </row>
    <row r="379" ht="15.75">
      <c r="J379" s="154"/>
    </row>
    <row r="380" ht="15.75">
      <c r="J380" s="154"/>
    </row>
    <row r="381" ht="15.75">
      <c r="J381" s="154"/>
    </row>
    <row r="382" ht="15.75">
      <c r="J382" s="154"/>
    </row>
    <row r="383" ht="15.75">
      <c r="J383" s="154"/>
    </row>
    <row r="384" ht="15.75">
      <c r="J384" s="154"/>
    </row>
    <row r="385" ht="15.75">
      <c r="J385" s="154"/>
    </row>
    <row r="386" ht="15.75">
      <c r="J386" s="154"/>
    </row>
    <row r="387" ht="15.75">
      <c r="J387" s="154"/>
    </row>
    <row r="388" ht="15.75">
      <c r="J388" s="154"/>
    </row>
    <row r="389" ht="15.75">
      <c r="J389" s="154"/>
    </row>
    <row r="390" ht="15.75">
      <c r="J390" s="154"/>
    </row>
    <row r="391" ht="15.75">
      <c r="J391" s="154"/>
    </row>
    <row r="392" ht="15.75">
      <c r="J392" s="154"/>
    </row>
    <row r="393" ht="15.75">
      <c r="J393" s="154"/>
    </row>
    <row r="394" ht="15.75">
      <c r="J394" s="154"/>
    </row>
    <row r="395" ht="15.75">
      <c r="J395" s="154"/>
    </row>
    <row r="396" ht="15.75">
      <c r="J396" s="154"/>
    </row>
    <row r="397" ht="15.75">
      <c r="J397" s="154"/>
    </row>
    <row r="398" ht="15.75">
      <c r="J398" s="154"/>
    </row>
    <row r="399" ht="15.75">
      <c r="J399" s="154"/>
    </row>
    <row r="400" ht="15.75">
      <c r="J400" s="154"/>
    </row>
    <row r="401" ht="15.75">
      <c r="J401" s="154"/>
    </row>
    <row r="402" ht="15.75">
      <c r="J402" s="154"/>
    </row>
    <row r="403" ht="15.75">
      <c r="J403" s="154"/>
    </row>
    <row r="404" ht="15.75">
      <c r="J404" s="154"/>
    </row>
    <row r="405" ht="15.75">
      <c r="J405" s="154"/>
    </row>
    <row r="406" ht="15.75">
      <c r="J406" s="154"/>
    </row>
    <row r="407" ht="15.75">
      <c r="J407" s="154"/>
    </row>
    <row r="408" ht="15.75">
      <c r="J408" s="154"/>
    </row>
    <row r="409" ht="15.75">
      <c r="J409" s="154"/>
    </row>
    <row r="410" ht="15.75">
      <c r="J410" s="154"/>
    </row>
    <row r="411" ht="15.75">
      <c r="J411" s="154"/>
    </row>
    <row r="412" ht="15.75">
      <c r="J412" s="154"/>
    </row>
    <row r="413" ht="15.75">
      <c r="J413" s="154"/>
    </row>
    <row r="414" ht="15.75">
      <c r="J414" s="154"/>
    </row>
    <row r="415" ht="15.75">
      <c r="J415" s="154"/>
    </row>
    <row r="416" ht="15.75">
      <c r="J416" s="154"/>
    </row>
    <row r="417" ht="15.75">
      <c r="J417" s="154"/>
    </row>
    <row r="418" ht="15.75">
      <c r="J418" s="154"/>
    </row>
    <row r="419" ht="15.75">
      <c r="J419" s="154"/>
    </row>
    <row r="420" ht="15.75">
      <c r="J420" s="154"/>
    </row>
    <row r="421" ht="15.75">
      <c r="J421" s="154"/>
    </row>
    <row r="422" ht="15.75">
      <c r="J422" s="154"/>
    </row>
    <row r="423" ht="15.75">
      <c r="J423" s="154"/>
    </row>
    <row r="424" ht="15.75">
      <c r="J424" s="154"/>
    </row>
    <row r="425" ht="15.75">
      <c r="J425" s="154"/>
    </row>
    <row r="426" ht="15.75">
      <c r="J426" s="154"/>
    </row>
    <row r="427" ht="15.75">
      <c r="J427" s="154"/>
    </row>
    <row r="428" ht="15.75">
      <c r="J428" s="154"/>
    </row>
    <row r="429" ht="15.75">
      <c r="J429" s="154"/>
    </row>
    <row r="430" ht="15.75">
      <c r="J430" s="154"/>
    </row>
    <row r="431" ht="15.75">
      <c r="J431" s="154"/>
    </row>
    <row r="432" ht="15.75">
      <c r="J432" s="154"/>
    </row>
    <row r="433" ht="15.75">
      <c r="J433" s="154"/>
    </row>
    <row r="434" ht="15.75">
      <c r="J434" s="154"/>
    </row>
    <row r="435" ht="15.75">
      <c r="J435" s="154"/>
    </row>
    <row r="436" ht="15.75">
      <c r="J436" s="154"/>
    </row>
    <row r="437" ht="15.75">
      <c r="J437" s="154"/>
    </row>
    <row r="438" ht="15.75">
      <c r="J438" s="154"/>
    </row>
    <row r="439" ht="15.75">
      <c r="J439" s="154"/>
    </row>
    <row r="440" ht="15.75">
      <c r="J440" s="154"/>
    </row>
    <row r="441" ht="15.75">
      <c r="J441" s="154"/>
    </row>
    <row r="442" ht="15.75">
      <c r="J442" s="154"/>
    </row>
    <row r="443" ht="15.75">
      <c r="J443" s="154"/>
    </row>
    <row r="444" ht="15.75">
      <c r="J444" s="154"/>
    </row>
    <row r="445" ht="15.75">
      <c r="J445" s="154"/>
    </row>
    <row r="446" ht="15.75">
      <c r="J446" s="154"/>
    </row>
    <row r="447" ht="15.75">
      <c r="J447" s="154"/>
    </row>
    <row r="448" ht="15.75">
      <c r="J448" s="154"/>
    </row>
    <row r="449" ht="15.75">
      <c r="J449" s="154"/>
    </row>
    <row r="450" ht="15.75">
      <c r="J450" s="154"/>
    </row>
    <row r="451" ht="15.75">
      <c r="J451" s="154"/>
    </row>
    <row r="452" ht="15.75">
      <c r="J452" s="154"/>
    </row>
    <row r="453" ht="15.75">
      <c r="J453" s="154"/>
    </row>
    <row r="454" ht="15.75">
      <c r="J454" s="154"/>
    </row>
    <row r="455" ht="15.75">
      <c r="J455" s="154"/>
    </row>
    <row r="456" ht="15.75">
      <c r="J456" s="154"/>
    </row>
    <row r="457" ht="15.75">
      <c r="J457" s="154"/>
    </row>
    <row r="458" ht="15.75">
      <c r="J458" s="154"/>
    </row>
    <row r="459" ht="15.75">
      <c r="J459" s="154"/>
    </row>
    <row r="460" ht="15.75">
      <c r="J460" s="154"/>
    </row>
    <row r="461" ht="15.75">
      <c r="J461" s="154"/>
    </row>
    <row r="462" ht="15.75">
      <c r="J462" s="154"/>
    </row>
    <row r="463" ht="15.75">
      <c r="J463" s="154"/>
    </row>
    <row r="464" ht="15.75">
      <c r="J464" s="154"/>
    </row>
    <row r="465" ht="15.75">
      <c r="J465" s="154"/>
    </row>
    <row r="466" ht="15.75">
      <c r="J466" s="154"/>
    </row>
    <row r="467" ht="15.75">
      <c r="J467" s="154"/>
    </row>
    <row r="468" ht="15.75">
      <c r="J468" s="154"/>
    </row>
    <row r="469" ht="15.75">
      <c r="J469" s="154"/>
    </row>
    <row r="470" ht="15.75">
      <c r="J470" s="154"/>
    </row>
    <row r="471" ht="15.75">
      <c r="J471" s="154"/>
    </row>
    <row r="472" ht="15.75">
      <c r="J472" s="154"/>
    </row>
    <row r="473" ht="15.75">
      <c r="J473" s="154"/>
    </row>
    <row r="474" ht="15.75">
      <c r="J474" s="154"/>
    </row>
    <row r="475" ht="15.75">
      <c r="J475" s="154"/>
    </row>
    <row r="476" ht="15.75">
      <c r="J476" s="154"/>
    </row>
    <row r="477" ht="15.75">
      <c r="J477" s="154"/>
    </row>
    <row r="478" ht="15.75">
      <c r="J478" s="154"/>
    </row>
    <row r="479" ht="15.75">
      <c r="J479" s="154"/>
    </row>
    <row r="480" ht="15.75">
      <c r="J480" s="154"/>
    </row>
    <row r="481" ht="15.75">
      <c r="J481" s="154"/>
    </row>
    <row r="482" ht="15.75">
      <c r="J482" s="154"/>
    </row>
    <row r="483" ht="15.75">
      <c r="J483" s="154"/>
    </row>
    <row r="484" ht="15.75">
      <c r="J484" s="154"/>
    </row>
    <row r="485" ht="15.75">
      <c r="J485" s="154"/>
    </row>
    <row r="486" ht="15.75">
      <c r="J486" s="154"/>
    </row>
    <row r="487" ht="15.75">
      <c r="J487" s="154"/>
    </row>
    <row r="488" ht="15.75">
      <c r="J488" s="154"/>
    </row>
    <row r="489" ht="15.75">
      <c r="J489" s="154"/>
    </row>
    <row r="490" ht="15.75">
      <c r="J490" s="154"/>
    </row>
    <row r="491" ht="15.75">
      <c r="J491" s="154"/>
    </row>
    <row r="492" ht="15.75">
      <c r="J492" s="154"/>
    </row>
    <row r="493" ht="15.75">
      <c r="J493" s="154"/>
    </row>
    <row r="494" ht="15.75">
      <c r="J494" s="154"/>
    </row>
    <row r="495" ht="15.75">
      <c r="J495" s="154"/>
    </row>
    <row r="496" ht="15.75">
      <c r="J496" s="154"/>
    </row>
    <row r="497" ht="15.75">
      <c r="J497" s="154"/>
    </row>
    <row r="498" ht="15.75">
      <c r="J498" s="154"/>
    </row>
    <row r="499" ht="15.75">
      <c r="J499" s="154"/>
    </row>
    <row r="500" ht="15.75">
      <c r="J500" s="154"/>
    </row>
    <row r="501" ht="15.75">
      <c r="J501" s="154"/>
    </row>
    <row r="502" ht="15.75">
      <c r="J502" s="154"/>
    </row>
    <row r="503" ht="15.75">
      <c r="J503" s="154"/>
    </row>
    <row r="504" ht="15.75">
      <c r="J504" s="154"/>
    </row>
    <row r="505" ht="15.75">
      <c r="J505" s="154"/>
    </row>
    <row r="506" ht="15.75">
      <c r="J506" s="154"/>
    </row>
    <row r="507" ht="15.75">
      <c r="J507" s="154"/>
    </row>
    <row r="508" ht="15.75">
      <c r="J508" s="154"/>
    </row>
    <row r="509" ht="15.75">
      <c r="J509" s="154"/>
    </row>
    <row r="510" ht="15.75">
      <c r="J510" s="154"/>
    </row>
    <row r="511" ht="15.75">
      <c r="J511" s="154"/>
    </row>
    <row r="512" ht="15.75">
      <c r="J512" s="154"/>
    </row>
    <row r="513" ht="15.75">
      <c r="J513" s="154"/>
    </row>
    <row r="514" ht="15.75">
      <c r="J514" s="154"/>
    </row>
    <row r="515" ht="15.75">
      <c r="J515" s="154"/>
    </row>
    <row r="516" ht="15.75">
      <c r="J516" s="154"/>
    </row>
    <row r="517" ht="15.75">
      <c r="J517" s="154"/>
    </row>
    <row r="518" ht="15.75">
      <c r="J518" s="154"/>
    </row>
    <row r="519" ht="15.75">
      <c r="J519" s="154"/>
    </row>
    <row r="520" ht="15.75">
      <c r="J520" s="154"/>
    </row>
    <row r="521" ht="15.75">
      <c r="J521" s="154"/>
    </row>
    <row r="522" ht="15.75">
      <c r="J522" s="154"/>
    </row>
    <row r="523" ht="15.75">
      <c r="J523" s="154"/>
    </row>
    <row r="524" ht="15.75">
      <c r="J524" s="154"/>
    </row>
    <row r="525" ht="15.75">
      <c r="J525" s="154"/>
    </row>
    <row r="526" ht="15.75">
      <c r="J526" s="154"/>
    </row>
    <row r="527" ht="15.75">
      <c r="J527" s="154"/>
    </row>
    <row r="528" ht="15.75">
      <c r="J528" s="154"/>
    </row>
    <row r="529" ht="15.75">
      <c r="J529" s="154"/>
    </row>
    <row r="530" ht="15.75">
      <c r="J530" s="154"/>
    </row>
    <row r="531" ht="15.75">
      <c r="J531" s="154"/>
    </row>
    <row r="532" ht="15.75">
      <c r="J532" s="154"/>
    </row>
    <row r="533" ht="15.75">
      <c r="J533" s="154"/>
    </row>
    <row r="534" ht="15.75">
      <c r="J534" s="154"/>
    </row>
    <row r="535" ht="15.75">
      <c r="J535" s="154"/>
    </row>
    <row r="536" ht="15.75">
      <c r="J536" s="154"/>
    </row>
    <row r="537" ht="15.75">
      <c r="J537" s="154"/>
    </row>
    <row r="538" ht="15.75">
      <c r="J538" s="154"/>
    </row>
    <row r="539" ht="15.75">
      <c r="J539" s="154"/>
    </row>
    <row r="540" ht="15.75">
      <c r="J540" s="154"/>
    </row>
    <row r="541" ht="15.75">
      <c r="J541" s="154"/>
    </row>
    <row r="542" ht="15.75">
      <c r="J542" s="154"/>
    </row>
    <row r="543" ht="15.75">
      <c r="J543" s="154"/>
    </row>
    <row r="544" ht="15.75">
      <c r="J544" s="154"/>
    </row>
    <row r="545" ht="15.75">
      <c r="J545" s="154"/>
    </row>
    <row r="546" ht="15.75">
      <c r="J546" s="154"/>
    </row>
    <row r="547" ht="15.75">
      <c r="J547" s="154"/>
    </row>
    <row r="548" ht="15.75">
      <c r="J548" s="154"/>
    </row>
    <row r="549" ht="15.75">
      <c r="J549" s="154"/>
    </row>
    <row r="550" ht="15.75">
      <c r="J550" s="154"/>
    </row>
    <row r="551" ht="15.75">
      <c r="J551" s="154"/>
    </row>
    <row r="552" ht="15.75">
      <c r="J552" s="154"/>
    </row>
    <row r="553" ht="15.75">
      <c r="J553" s="154"/>
    </row>
    <row r="554" ht="15.75">
      <c r="J554" s="154"/>
    </row>
    <row r="555" ht="15.75">
      <c r="J555" s="154"/>
    </row>
    <row r="556" ht="15.75">
      <c r="J556" s="154"/>
    </row>
    <row r="557" ht="15.75">
      <c r="J557" s="154"/>
    </row>
    <row r="558" ht="15.75">
      <c r="J558" s="154"/>
    </row>
    <row r="559" ht="15.75">
      <c r="J559" s="154"/>
    </row>
    <row r="560" ht="15.75">
      <c r="J560" s="154"/>
    </row>
    <row r="561" ht="15.75">
      <c r="J561" s="154"/>
    </row>
    <row r="562" ht="15.75">
      <c r="J562" s="154"/>
    </row>
    <row r="563" ht="15.75">
      <c r="J563" s="154"/>
    </row>
    <row r="564" ht="15.75">
      <c r="J564" s="154"/>
    </row>
    <row r="565" ht="15.75">
      <c r="J565" s="154"/>
    </row>
    <row r="566" ht="15.75">
      <c r="J566" s="154"/>
    </row>
    <row r="567" ht="15.75">
      <c r="J567" s="154"/>
    </row>
    <row r="568" ht="15.75">
      <c r="J568" s="154"/>
    </row>
    <row r="569" ht="15.75">
      <c r="J569" s="154"/>
    </row>
    <row r="570" ht="15.75">
      <c r="J570" s="154"/>
    </row>
    <row r="571" ht="15.75">
      <c r="J571" s="154"/>
    </row>
    <row r="572" ht="15.75">
      <c r="J572" s="154"/>
    </row>
    <row r="573" ht="15.75">
      <c r="J573" s="154"/>
    </row>
    <row r="574" ht="15.75">
      <c r="J574" s="154"/>
    </row>
    <row r="575" ht="15.75">
      <c r="J575" s="154"/>
    </row>
    <row r="576" ht="15.75">
      <c r="J576" s="154"/>
    </row>
    <row r="577" ht="15.75">
      <c r="J577" s="154"/>
    </row>
    <row r="578" ht="15.75">
      <c r="J578" s="154"/>
    </row>
    <row r="579" ht="15.75">
      <c r="J579" s="154"/>
    </row>
    <row r="580" ht="15.75">
      <c r="J580" s="154"/>
    </row>
    <row r="581" ht="15.75">
      <c r="J581" s="154"/>
    </row>
    <row r="582" ht="15.75">
      <c r="J582" s="154"/>
    </row>
    <row r="583" ht="15.75">
      <c r="J583" s="154"/>
    </row>
    <row r="584" ht="15.75">
      <c r="J584" s="154"/>
    </row>
    <row r="585" ht="15.75">
      <c r="J585" s="154"/>
    </row>
    <row r="586" ht="15.75">
      <c r="J586" s="154"/>
    </row>
    <row r="587" ht="15.75">
      <c r="J587" s="154"/>
    </row>
    <row r="588" ht="15.75">
      <c r="J588" s="154"/>
    </row>
    <row r="589" ht="15.75">
      <c r="J589" s="154"/>
    </row>
    <row r="590" ht="15.75">
      <c r="J590" s="154"/>
    </row>
    <row r="591" ht="15.75">
      <c r="J591" s="154"/>
    </row>
    <row r="592" ht="15.75">
      <c r="J592" s="154"/>
    </row>
    <row r="593" ht="15.75">
      <c r="J593" s="154"/>
    </row>
    <row r="594" ht="15.75">
      <c r="J594" s="154"/>
    </row>
    <row r="595" ht="15.75">
      <c r="J595" s="154"/>
    </row>
    <row r="596" ht="15.75">
      <c r="J596" s="154"/>
    </row>
    <row r="597" ht="15.75">
      <c r="J597" s="154"/>
    </row>
    <row r="598" ht="15.75">
      <c r="J598" s="154"/>
    </row>
    <row r="599" ht="15.75">
      <c r="J599" s="154"/>
    </row>
    <row r="600" ht="15.75">
      <c r="J600" s="154"/>
    </row>
    <row r="601" ht="15.75">
      <c r="J601" s="154"/>
    </row>
    <row r="602" ht="15.75">
      <c r="J602" s="154"/>
    </row>
    <row r="603" ht="15.75">
      <c r="J603" s="154"/>
    </row>
    <row r="604" ht="15.75">
      <c r="J604" s="154"/>
    </row>
    <row r="605" ht="15.75">
      <c r="J605" s="154"/>
    </row>
    <row r="606" ht="15.75">
      <c r="J606" s="154"/>
    </row>
    <row r="607" ht="15.75">
      <c r="J607" s="154"/>
    </row>
    <row r="608" ht="15.75">
      <c r="J608" s="154"/>
    </row>
    <row r="609" ht="15.75">
      <c r="J609" s="154"/>
    </row>
    <row r="610" ht="15.75">
      <c r="J610" s="154"/>
    </row>
    <row r="611" ht="15.75">
      <c r="J611" s="154"/>
    </row>
    <row r="612" ht="15.75">
      <c r="J612" s="154"/>
    </row>
    <row r="613" ht="15.75">
      <c r="J613" s="154"/>
    </row>
    <row r="614" ht="15.75">
      <c r="J614" s="154"/>
    </row>
    <row r="615" ht="15.75">
      <c r="J615" s="154"/>
    </row>
    <row r="616" ht="15.75">
      <c r="J616" s="154"/>
    </row>
    <row r="617" ht="15.75">
      <c r="J617" s="154"/>
    </row>
    <row r="618" ht="15.75">
      <c r="J618" s="154"/>
    </row>
    <row r="619" ht="15.75">
      <c r="J619" s="154"/>
    </row>
    <row r="620" ht="15.75">
      <c r="J620" s="154"/>
    </row>
    <row r="621" ht="15.75">
      <c r="J621" s="154"/>
    </row>
    <row r="622" ht="15.75">
      <c r="J622" s="154"/>
    </row>
    <row r="623" ht="15.75">
      <c r="J623" s="154"/>
    </row>
    <row r="624" ht="15.75">
      <c r="J624" s="154"/>
    </row>
    <row r="625" ht="15.75">
      <c r="J625" s="154"/>
    </row>
    <row r="626" ht="15.75">
      <c r="J626" s="154"/>
    </row>
    <row r="627" ht="15.75">
      <c r="J627" s="154"/>
    </row>
    <row r="628" ht="15.75">
      <c r="J628" s="154"/>
    </row>
    <row r="629" ht="15.75">
      <c r="J629" s="154"/>
    </row>
    <row r="630" ht="15.75">
      <c r="J630" s="154"/>
    </row>
    <row r="631" ht="15.75">
      <c r="J631" s="154"/>
    </row>
    <row r="632" ht="15.75">
      <c r="J632" s="154"/>
    </row>
    <row r="633" ht="15.75">
      <c r="J633" s="154"/>
    </row>
    <row r="634" ht="15.75">
      <c r="J634" s="154"/>
    </row>
    <row r="635" ht="15.75">
      <c r="J635" s="154"/>
    </row>
    <row r="636" ht="15.75">
      <c r="J636" s="154"/>
    </row>
    <row r="637" ht="15.75">
      <c r="J637" s="154"/>
    </row>
    <row r="638" ht="15.75">
      <c r="J638" s="154"/>
    </row>
    <row r="639" ht="15.75">
      <c r="J639" s="154"/>
    </row>
    <row r="640" ht="15.75">
      <c r="J640" s="154"/>
    </row>
    <row r="641" ht="15.75">
      <c r="J641" s="154"/>
    </row>
    <row r="642" ht="15.75">
      <c r="J642" s="154"/>
    </row>
    <row r="643" ht="15.75">
      <c r="J643" s="154"/>
    </row>
    <row r="644" ht="15.75">
      <c r="J644" s="154"/>
    </row>
    <row r="645" ht="15.75">
      <c r="J645" s="154"/>
    </row>
    <row r="646" ht="15.75">
      <c r="J646" s="154"/>
    </row>
    <row r="647" ht="15.75">
      <c r="J647" s="154"/>
    </row>
    <row r="648" ht="15.75">
      <c r="J648" s="154"/>
    </row>
    <row r="649" ht="15.75">
      <c r="J649" s="154"/>
    </row>
    <row r="650" ht="15.75">
      <c r="J650" s="154"/>
    </row>
    <row r="651" ht="15.75">
      <c r="J651" s="154"/>
    </row>
    <row r="652" ht="15.75">
      <c r="J652" s="154"/>
    </row>
    <row r="653" ht="15.75">
      <c r="J653" s="154"/>
    </row>
    <row r="654" ht="15.75">
      <c r="J654" s="154"/>
    </row>
    <row r="655" ht="15.75">
      <c r="J655" s="154"/>
    </row>
    <row r="656" ht="15.75">
      <c r="J656" s="154"/>
    </row>
    <row r="657" ht="15.75">
      <c r="J657" s="154"/>
    </row>
    <row r="658" ht="15.75">
      <c r="J658" s="154"/>
    </row>
    <row r="659" ht="15.75">
      <c r="J659" s="154"/>
    </row>
    <row r="660" ht="15.75">
      <c r="J660" s="154"/>
    </row>
    <row r="661" ht="15.75">
      <c r="J661" s="154"/>
    </row>
    <row r="662" ht="15.75">
      <c r="J662" s="154"/>
    </row>
    <row r="663" ht="15.75">
      <c r="J663" s="154"/>
    </row>
    <row r="664" ht="15.75">
      <c r="J664" s="154"/>
    </row>
    <row r="665" ht="15.75">
      <c r="J665" s="154"/>
    </row>
    <row r="666" ht="15.75">
      <c r="J666" s="154"/>
    </row>
    <row r="667" ht="15.75">
      <c r="J667" s="154"/>
    </row>
    <row r="668" ht="15.75">
      <c r="J668" s="154"/>
    </row>
    <row r="669" ht="15.75">
      <c r="J669" s="154"/>
    </row>
    <row r="670" ht="15.75">
      <c r="J670" s="154"/>
    </row>
    <row r="671" ht="15.75">
      <c r="J671" s="154"/>
    </row>
    <row r="672" ht="15.75">
      <c r="J672" s="154"/>
    </row>
    <row r="673" ht="15.75">
      <c r="J673" s="154"/>
    </row>
    <row r="674" ht="15.75">
      <c r="J674" s="154"/>
    </row>
    <row r="675" ht="15.75">
      <c r="J675" s="154"/>
    </row>
    <row r="676" ht="15.75">
      <c r="J676" s="154"/>
    </row>
    <row r="677" ht="15.75">
      <c r="J677" s="154"/>
    </row>
    <row r="678" ht="15.75">
      <c r="J678" s="154"/>
    </row>
    <row r="679" ht="15.75">
      <c r="J679" s="154"/>
    </row>
    <row r="680" ht="15.75">
      <c r="J680" s="154"/>
    </row>
    <row r="681" ht="15.75">
      <c r="J681" s="154"/>
    </row>
    <row r="682" ht="15.75">
      <c r="J682" s="154"/>
    </row>
    <row r="683" ht="15.75">
      <c r="J683" s="154"/>
    </row>
    <row r="684" ht="15.75">
      <c r="J684" s="154"/>
    </row>
    <row r="685" ht="15.75">
      <c r="J685" s="154"/>
    </row>
    <row r="686" ht="15.75">
      <c r="J686" s="154"/>
    </row>
    <row r="687" ht="15.75">
      <c r="J687" s="154"/>
    </row>
    <row r="688" ht="15.75">
      <c r="J688" s="154"/>
    </row>
    <row r="689" ht="15.75">
      <c r="J689" s="154"/>
    </row>
    <row r="690" ht="15.75">
      <c r="J690" s="154"/>
    </row>
    <row r="691" ht="15.75">
      <c r="J691" s="154"/>
    </row>
    <row r="692" ht="15.75">
      <c r="J692" s="154"/>
    </row>
    <row r="693" ht="15.75">
      <c r="J693" s="154"/>
    </row>
    <row r="694" ht="15.75">
      <c r="J694" s="154"/>
    </row>
    <row r="695" ht="15.75">
      <c r="J695" s="154"/>
    </row>
    <row r="696" ht="15.75">
      <c r="J696" s="154"/>
    </row>
    <row r="697" ht="15.75">
      <c r="J697" s="154"/>
    </row>
    <row r="698" ht="15.75">
      <c r="J698" s="154"/>
    </row>
    <row r="699" ht="15.75">
      <c r="J699" s="154"/>
    </row>
    <row r="700" ht="15.75">
      <c r="J700" s="154"/>
    </row>
    <row r="701" ht="15.75">
      <c r="J701" s="154"/>
    </row>
    <row r="702" ht="15.75">
      <c r="J702" s="154"/>
    </row>
    <row r="703" ht="15.75">
      <c r="J703" s="154"/>
    </row>
    <row r="704" ht="15.75">
      <c r="J704" s="154"/>
    </row>
    <row r="705" ht="15.75">
      <c r="J705" s="154"/>
    </row>
    <row r="706" ht="15.75">
      <c r="J706" s="154"/>
    </row>
    <row r="707" ht="15.75">
      <c r="J707" s="154"/>
    </row>
    <row r="708" ht="15.75">
      <c r="J708" s="154"/>
    </row>
    <row r="709" ht="15.75">
      <c r="J709" s="154"/>
    </row>
    <row r="710" ht="15.75">
      <c r="J710" s="154"/>
    </row>
    <row r="711" ht="15.75">
      <c r="J711" s="154"/>
    </row>
    <row r="712" ht="15.75">
      <c r="J712" s="154"/>
    </row>
    <row r="713" ht="15.75">
      <c r="J713" s="154"/>
    </row>
    <row r="714" ht="15.75">
      <c r="J714" s="154"/>
    </row>
    <row r="715" ht="15.75">
      <c r="J715" s="154"/>
    </row>
    <row r="716" ht="15.75">
      <c r="J716" s="154"/>
    </row>
    <row r="717" ht="15.75">
      <c r="J717" s="154"/>
    </row>
    <row r="718" ht="15.75">
      <c r="J718" s="154"/>
    </row>
    <row r="719" ht="15.75">
      <c r="J719" s="154"/>
    </row>
    <row r="720" ht="15.75">
      <c r="J720" s="154"/>
    </row>
    <row r="721" ht="15.75">
      <c r="J721" s="154"/>
    </row>
    <row r="722" ht="15.75">
      <c r="J722" s="154"/>
    </row>
    <row r="723" ht="15.75">
      <c r="J723" s="154"/>
    </row>
    <row r="724" ht="15.75">
      <c r="J724" s="154"/>
    </row>
    <row r="725" ht="15.75">
      <c r="J725" s="154"/>
    </row>
    <row r="726" ht="15.75">
      <c r="J726" s="154"/>
    </row>
    <row r="727" ht="15.75">
      <c r="J727" s="154"/>
    </row>
    <row r="728" ht="15.75">
      <c r="J728" s="154"/>
    </row>
    <row r="729" ht="15.75">
      <c r="J729" s="154"/>
    </row>
    <row r="730" ht="15.75">
      <c r="J730" s="154"/>
    </row>
    <row r="731" ht="15.75">
      <c r="J731" s="154"/>
    </row>
    <row r="732" ht="15.75">
      <c r="J732" s="154"/>
    </row>
    <row r="733" ht="15.75">
      <c r="J733" s="154"/>
    </row>
    <row r="734" ht="15.75">
      <c r="J734" s="154"/>
    </row>
    <row r="735" ht="15.75">
      <c r="J735" s="154"/>
    </row>
    <row r="736" ht="15.75">
      <c r="J736" s="154"/>
    </row>
    <row r="737" ht="15.75">
      <c r="J737" s="154"/>
    </row>
    <row r="738" ht="15.75">
      <c r="J738" s="154"/>
    </row>
    <row r="739" ht="15.75">
      <c r="J739" s="154"/>
    </row>
    <row r="740" ht="15.75">
      <c r="J740" s="154"/>
    </row>
    <row r="741" ht="15.75">
      <c r="J741" s="154"/>
    </row>
    <row r="742" ht="15.75">
      <c r="J742" s="154"/>
    </row>
    <row r="743" ht="15.75">
      <c r="J743" s="154"/>
    </row>
    <row r="744" ht="15.75">
      <c r="J744" s="154"/>
    </row>
    <row r="745" ht="15.75">
      <c r="J745" s="154"/>
    </row>
    <row r="746" ht="15.75">
      <c r="J746" s="154"/>
    </row>
    <row r="747" ht="15.75">
      <c r="J747" s="154"/>
    </row>
    <row r="748" ht="15.75">
      <c r="J748" s="154"/>
    </row>
    <row r="749" ht="15.75">
      <c r="J749" s="154"/>
    </row>
    <row r="750" ht="15.75">
      <c r="J750" s="154"/>
    </row>
    <row r="751" ht="15.75">
      <c r="J751" s="154"/>
    </row>
    <row r="752" ht="15.75">
      <c r="J752" s="154"/>
    </row>
    <row r="753" ht="15.75">
      <c r="J753" s="154"/>
    </row>
    <row r="754" ht="15.75">
      <c r="J754" s="154"/>
    </row>
    <row r="755" ht="15.75">
      <c r="J755" s="154"/>
    </row>
    <row r="756" ht="15.75">
      <c r="J756" s="154"/>
    </row>
    <row r="757" ht="15.75">
      <c r="J757" s="154"/>
    </row>
    <row r="758" ht="15.75">
      <c r="J758" s="154"/>
    </row>
    <row r="759" ht="15.75">
      <c r="J759" s="154"/>
    </row>
    <row r="760" ht="15.75">
      <c r="J760" s="154"/>
    </row>
    <row r="761" ht="15.75">
      <c r="J761" s="154"/>
    </row>
    <row r="762" ht="15.75">
      <c r="J762" s="154"/>
    </row>
    <row r="763" ht="15.75">
      <c r="J763" s="154"/>
    </row>
    <row r="764" ht="15.75">
      <c r="J764" s="154"/>
    </row>
    <row r="765" ht="15.75">
      <c r="J765" s="154"/>
    </row>
    <row r="766" ht="15.75">
      <c r="J766" s="154"/>
    </row>
    <row r="767" ht="15.75">
      <c r="J767" s="154"/>
    </row>
    <row r="768" ht="15.75">
      <c r="J768" s="154"/>
    </row>
    <row r="769" ht="15.75">
      <c r="J769" s="154"/>
    </row>
    <row r="770" ht="15.75">
      <c r="J770" s="154"/>
    </row>
    <row r="771" ht="15.75">
      <c r="J771" s="154"/>
    </row>
    <row r="772" ht="15.75">
      <c r="J772" s="154"/>
    </row>
    <row r="773" ht="15.75">
      <c r="J773" s="154"/>
    </row>
    <row r="774" ht="15.75">
      <c r="J774" s="154"/>
    </row>
    <row r="775" ht="15.75">
      <c r="J775" s="154"/>
    </row>
    <row r="776" ht="15.75">
      <c r="J776" s="154"/>
    </row>
    <row r="777" ht="15.75">
      <c r="J777" s="154"/>
    </row>
    <row r="778" ht="15.75">
      <c r="J778" s="154"/>
    </row>
    <row r="779" ht="15.75">
      <c r="J779" s="154"/>
    </row>
    <row r="780" ht="15.75">
      <c r="J780" s="154"/>
    </row>
    <row r="781" ht="15.75">
      <c r="J781" s="154"/>
    </row>
    <row r="782" ht="15.75">
      <c r="J782" s="154"/>
    </row>
    <row r="783" ht="15.75">
      <c r="J783" s="154"/>
    </row>
    <row r="784" ht="15.75">
      <c r="J784" s="154"/>
    </row>
    <row r="785" ht="15.75">
      <c r="J785" s="154"/>
    </row>
    <row r="786" ht="15.75">
      <c r="J786" s="154"/>
    </row>
    <row r="787" ht="15.75">
      <c r="J787" s="154"/>
    </row>
    <row r="788" ht="15.75">
      <c r="J788" s="154"/>
    </row>
    <row r="789" ht="15.75">
      <c r="J789" s="154"/>
    </row>
    <row r="790" ht="15.75">
      <c r="J790" s="154"/>
    </row>
    <row r="791" ht="15.75">
      <c r="J791" s="154"/>
    </row>
    <row r="792" ht="15.75">
      <c r="J792" s="154"/>
    </row>
    <row r="793" ht="15.75">
      <c r="J793" s="154"/>
    </row>
    <row r="794" ht="15.75">
      <c r="J794" s="154"/>
    </row>
    <row r="795" ht="15.75">
      <c r="J795" s="154"/>
    </row>
    <row r="796" ht="15.75">
      <c r="J796" s="154"/>
    </row>
    <row r="797" ht="15.75">
      <c r="J797" s="154"/>
    </row>
    <row r="798" ht="15.75">
      <c r="J798" s="154"/>
    </row>
    <row r="799" ht="15.75">
      <c r="J799" s="154"/>
    </row>
    <row r="800" ht="15.75">
      <c r="J800" s="154"/>
    </row>
    <row r="801" ht="15.75">
      <c r="J801" s="154"/>
    </row>
    <row r="802" ht="15.75">
      <c r="J802" s="154"/>
    </row>
    <row r="803" ht="15.75">
      <c r="J803" s="154"/>
    </row>
    <row r="804" ht="15.75">
      <c r="J804" s="154"/>
    </row>
    <row r="805" ht="15.75">
      <c r="J805" s="154"/>
    </row>
    <row r="806" ht="15.75">
      <c r="J806" s="154"/>
    </row>
    <row r="807" ht="15.75">
      <c r="J807" s="154"/>
    </row>
    <row r="808" ht="15.75">
      <c r="J808" s="154"/>
    </row>
    <row r="809" ht="15.75">
      <c r="J809" s="154"/>
    </row>
    <row r="810" ht="15.75">
      <c r="J810" s="154"/>
    </row>
    <row r="811" ht="15.75">
      <c r="J811" s="154"/>
    </row>
    <row r="812" ht="15.75">
      <c r="J812" s="154"/>
    </row>
    <row r="813" ht="15.75">
      <c r="J813" s="154"/>
    </row>
    <row r="814" ht="15.75">
      <c r="J814" s="154"/>
    </row>
    <row r="815" ht="15.75">
      <c r="J815" s="154"/>
    </row>
    <row r="816" ht="15.75">
      <c r="J816" s="154"/>
    </row>
    <row r="817" ht="15.75">
      <c r="J817" s="154"/>
    </row>
    <row r="818" ht="15.75">
      <c r="J818" s="154"/>
    </row>
    <row r="819" ht="15.75">
      <c r="J819" s="154"/>
    </row>
    <row r="820" ht="15.75">
      <c r="J820" s="154"/>
    </row>
    <row r="821" ht="15.75">
      <c r="J821" s="154"/>
    </row>
    <row r="822" ht="15.75">
      <c r="J822" s="154"/>
    </row>
    <row r="823" ht="15.75">
      <c r="J823" s="154"/>
    </row>
    <row r="824" ht="15.75">
      <c r="J824" s="154"/>
    </row>
    <row r="825" ht="15.75">
      <c r="J825" s="154"/>
    </row>
    <row r="826" ht="15.75">
      <c r="J826" s="154"/>
    </row>
    <row r="827" ht="15.75">
      <c r="J827" s="154"/>
    </row>
    <row r="828" ht="15.75">
      <c r="J828" s="154"/>
    </row>
    <row r="829" ht="15.75">
      <c r="J829" s="154"/>
    </row>
    <row r="830" ht="15.75">
      <c r="J830" s="154"/>
    </row>
    <row r="831" ht="15.75">
      <c r="J831" s="154"/>
    </row>
    <row r="832" ht="15.75">
      <c r="J832" s="154"/>
    </row>
    <row r="833" ht="15.75">
      <c r="J833" s="154"/>
    </row>
    <row r="834" ht="15.75">
      <c r="J834" s="154"/>
    </row>
    <row r="835" ht="15.75">
      <c r="J835" s="154"/>
    </row>
    <row r="836" ht="15.75">
      <c r="J836" s="154"/>
    </row>
    <row r="837" ht="15.75">
      <c r="J837" s="154"/>
    </row>
    <row r="838" ht="15.75">
      <c r="J838" s="154"/>
    </row>
    <row r="839" ht="15.75">
      <c r="J839" s="154"/>
    </row>
    <row r="840" ht="15.75">
      <c r="J840" s="154"/>
    </row>
    <row r="841" ht="15.75">
      <c r="J841" s="154"/>
    </row>
    <row r="842" ht="15.75">
      <c r="J842" s="154"/>
    </row>
    <row r="843" ht="15.75">
      <c r="J843" s="154"/>
    </row>
    <row r="844" ht="15.75">
      <c r="J844" s="154"/>
    </row>
    <row r="845" ht="15.75">
      <c r="J845" s="154"/>
    </row>
    <row r="846" ht="15.75">
      <c r="J846" s="154"/>
    </row>
    <row r="847" ht="15.75">
      <c r="J847" s="154"/>
    </row>
    <row r="848" ht="15.75">
      <c r="J848" s="154"/>
    </row>
    <row r="849" ht="15.75">
      <c r="J849" s="154"/>
    </row>
    <row r="850" ht="15.75">
      <c r="J850" s="154"/>
    </row>
    <row r="851" ht="15.75">
      <c r="J851" s="154"/>
    </row>
    <row r="852" ht="15.75">
      <c r="J852" s="154"/>
    </row>
    <row r="853" ht="15.75">
      <c r="J853" s="154"/>
    </row>
    <row r="854" ht="15.75">
      <c r="J854" s="154"/>
    </row>
    <row r="855" ht="15.75">
      <c r="J855" s="154"/>
    </row>
    <row r="856" ht="15.75">
      <c r="J856" s="154"/>
    </row>
    <row r="857" ht="15.75">
      <c r="J857" s="154"/>
    </row>
    <row r="858" ht="15.75">
      <c r="J858" s="154"/>
    </row>
    <row r="859" ht="15.75">
      <c r="J859" s="154"/>
    </row>
    <row r="860" ht="15.75">
      <c r="J860" s="154"/>
    </row>
    <row r="861" ht="15.75">
      <c r="J861" s="154"/>
    </row>
    <row r="862" ht="15.75">
      <c r="J862" s="154"/>
    </row>
    <row r="863" ht="15.75">
      <c r="J863" s="154"/>
    </row>
    <row r="864" ht="15.75">
      <c r="J864" s="154"/>
    </row>
    <row r="865" ht="15.75">
      <c r="J865" s="154"/>
    </row>
    <row r="866" ht="15.75">
      <c r="J866" s="154"/>
    </row>
    <row r="867" ht="15.75">
      <c r="J867" s="154"/>
    </row>
    <row r="868" ht="15.75">
      <c r="J868" s="154"/>
    </row>
    <row r="869" ht="15.75">
      <c r="J869" s="154"/>
    </row>
    <row r="870" ht="15.75">
      <c r="J870" s="154"/>
    </row>
    <row r="871" ht="15.75">
      <c r="J871" s="154"/>
    </row>
    <row r="872" ht="15.75">
      <c r="J872" s="154"/>
    </row>
    <row r="873" ht="15.75">
      <c r="J873" s="154"/>
    </row>
    <row r="874" ht="15.75">
      <c r="J874" s="154"/>
    </row>
    <row r="875" ht="15.75">
      <c r="J875" s="154"/>
    </row>
    <row r="876" ht="15.75">
      <c r="J876" s="154"/>
    </row>
    <row r="877" ht="15.75">
      <c r="J877" s="154"/>
    </row>
    <row r="878" ht="15.75">
      <c r="J878" s="154"/>
    </row>
    <row r="879" ht="15.75">
      <c r="J879" s="154"/>
    </row>
    <row r="880" ht="15.75">
      <c r="J880" s="154"/>
    </row>
    <row r="881" ht="15.75">
      <c r="J881" s="154"/>
    </row>
    <row r="882" ht="15.75">
      <c r="J882" s="154"/>
    </row>
    <row r="883" ht="15.75">
      <c r="J883" s="154"/>
    </row>
    <row r="884" ht="15.75">
      <c r="J884" s="154"/>
    </row>
    <row r="885" ht="15.75">
      <c r="J885" s="154"/>
    </row>
    <row r="886" ht="15.75">
      <c r="J886" s="154"/>
    </row>
    <row r="887" ht="15.75">
      <c r="J887" s="154"/>
    </row>
    <row r="888" ht="15.75">
      <c r="J888" s="154"/>
    </row>
    <row r="889" ht="15.75">
      <c r="J889" s="154"/>
    </row>
    <row r="890" ht="15.75">
      <c r="J890" s="154"/>
    </row>
    <row r="891" ht="15.75">
      <c r="J891" s="154"/>
    </row>
    <row r="892" ht="15.75">
      <c r="J892" s="154"/>
    </row>
    <row r="893" ht="15.75">
      <c r="J893" s="154"/>
    </row>
    <row r="894" ht="15.75">
      <c r="J894" s="154"/>
    </row>
    <row r="895" ht="15.75">
      <c r="J895" s="154"/>
    </row>
    <row r="896" ht="15.75">
      <c r="J896" s="154"/>
    </row>
    <row r="897" ht="15.75">
      <c r="J897" s="154"/>
    </row>
    <row r="898" ht="15.75">
      <c r="J898" s="154"/>
    </row>
    <row r="899" ht="15.75">
      <c r="J899" s="154"/>
    </row>
    <row r="900" ht="15.75">
      <c r="J900" s="154"/>
    </row>
    <row r="901" ht="15.75">
      <c r="J901" s="154"/>
    </row>
    <row r="902" ht="15.75">
      <c r="J902" s="154"/>
    </row>
    <row r="903" ht="15.75">
      <c r="J903" s="154"/>
    </row>
    <row r="904" ht="15.75">
      <c r="J904" s="154"/>
    </row>
    <row r="905" ht="15.75">
      <c r="J905" s="154"/>
    </row>
    <row r="906" ht="15.75">
      <c r="J906" s="154"/>
    </row>
    <row r="907" ht="15.75">
      <c r="J907" s="154"/>
    </row>
    <row r="908" ht="15.75">
      <c r="J908" s="154"/>
    </row>
    <row r="909" ht="15.75">
      <c r="J909" s="154"/>
    </row>
    <row r="910" ht="15.75">
      <c r="J910" s="154"/>
    </row>
    <row r="911" ht="15.75">
      <c r="J911" s="154"/>
    </row>
    <row r="912" ht="15.75">
      <c r="J912" s="154"/>
    </row>
    <row r="913" ht="15.75">
      <c r="J913" s="154"/>
    </row>
    <row r="914" ht="15.75">
      <c r="J914" s="154"/>
    </row>
    <row r="915" ht="15.75">
      <c r="J915" s="154"/>
    </row>
    <row r="916" ht="15.75">
      <c r="J916" s="154"/>
    </row>
    <row r="917" ht="15.75">
      <c r="J917" s="154"/>
    </row>
    <row r="918" ht="15.75">
      <c r="J918" s="154"/>
    </row>
    <row r="919" ht="15.75">
      <c r="J919" s="154"/>
    </row>
    <row r="920" ht="15.75">
      <c r="J920" s="154"/>
    </row>
    <row r="921" ht="15.75">
      <c r="J921" s="154"/>
    </row>
    <row r="922" ht="15.75">
      <c r="J922" s="154"/>
    </row>
    <row r="923" ht="15.75">
      <c r="J923" s="154"/>
    </row>
    <row r="924" ht="15.75">
      <c r="J924" s="154"/>
    </row>
    <row r="925" ht="15.75">
      <c r="J925" s="154"/>
    </row>
    <row r="926" ht="15.75">
      <c r="J926" s="154"/>
    </row>
    <row r="927" ht="15.75">
      <c r="J927" s="154"/>
    </row>
    <row r="928" ht="15.75">
      <c r="J928" s="154"/>
    </row>
    <row r="929" ht="15.75">
      <c r="J929" s="154"/>
    </row>
    <row r="930" ht="15.75">
      <c r="J930" s="154"/>
    </row>
    <row r="931" ht="15.75">
      <c r="J931" s="154"/>
    </row>
    <row r="932" ht="15.75">
      <c r="J932" s="154"/>
    </row>
    <row r="933" ht="15.75">
      <c r="J933" s="154"/>
    </row>
    <row r="934" ht="15.75">
      <c r="J934" s="154"/>
    </row>
    <row r="935" ht="15.75">
      <c r="J935" s="154"/>
    </row>
    <row r="936" ht="15.75">
      <c r="J936" s="154"/>
    </row>
    <row r="937" ht="15.75">
      <c r="J937" s="154"/>
    </row>
    <row r="938" ht="15.75">
      <c r="J938" s="154"/>
    </row>
    <row r="939" ht="15.75">
      <c r="J939" s="154"/>
    </row>
    <row r="940" ht="15.75">
      <c r="J940" s="154"/>
    </row>
    <row r="941" ht="15.75">
      <c r="J941" s="154"/>
    </row>
    <row r="942" ht="15.75">
      <c r="J942" s="154"/>
    </row>
    <row r="943" ht="15.75">
      <c r="J943" s="154"/>
    </row>
    <row r="944" ht="15.75">
      <c r="J944" s="154"/>
    </row>
    <row r="945" ht="15.75">
      <c r="J945" s="154"/>
    </row>
    <row r="946" ht="15.75">
      <c r="J946" s="154"/>
    </row>
    <row r="947" ht="15.75">
      <c r="J947" s="154"/>
    </row>
    <row r="948" ht="15.75">
      <c r="J948" s="154"/>
    </row>
    <row r="949" ht="15.75">
      <c r="J949" s="154"/>
    </row>
    <row r="950" ht="15.75">
      <c r="J950" s="154"/>
    </row>
    <row r="951" ht="15.75">
      <c r="J951" s="154"/>
    </row>
    <row r="952" ht="15.75">
      <c r="J952" s="154"/>
    </row>
    <row r="953" ht="15.75">
      <c r="J953" s="154"/>
    </row>
    <row r="954" ht="15.75">
      <c r="J954" s="154"/>
    </row>
    <row r="955" ht="15.75">
      <c r="J955" s="154"/>
    </row>
    <row r="956" ht="15.75">
      <c r="J956" s="154"/>
    </row>
    <row r="957" ht="15.75">
      <c r="J957" s="154"/>
    </row>
    <row r="958" ht="15.75">
      <c r="J958" s="154"/>
    </row>
    <row r="959" ht="15.75">
      <c r="J959" s="154"/>
    </row>
    <row r="960" ht="15.75">
      <c r="J960" s="154"/>
    </row>
    <row r="961" ht="15.75">
      <c r="J961" s="154"/>
    </row>
    <row r="962" ht="15.75">
      <c r="J962" s="154"/>
    </row>
    <row r="963" ht="15.75">
      <c r="J963" s="154"/>
    </row>
    <row r="964" ht="15.75">
      <c r="J964" s="154"/>
    </row>
    <row r="965" ht="15.75">
      <c r="J965" s="154"/>
    </row>
    <row r="966" ht="15.75">
      <c r="J966" s="154"/>
    </row>
    <row r="967" ht="15.75">
      <c r="J967" s="154"/>
    </row>
  </sheetData>
  <sheetProtection/>
  <mergeCells count="1">
    <mergeCell ref="A89:J90"/>
  </mergeCells>
  <printOptions/>
  <pageMargins left="0.6299212598425197" right="0.2362204724409449" top="0.5118110236220472" bottom="0.11811023622047245" header="0.5118110236220472" footer="0.5118110236220472"/>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user</cp:lastModifiedBy>
  <cp:lastPrinted>2010-11-16T08:21:23Z</cp:lastPrinted>
  <dcterms:created xsi:type="dcterms:W3CDTF">2007-05-21T06:27:17Z</dcterms:created>
  <dcterms:modified xsi:type="dcterms:W3CDTF">2010-11-16T08:21:28Z</dcterms:modified>
  <cp:category/>
  <cp:version/>
  <cp:contentType/>
  <cp:contentStatus/>
</cp:coreProperties>
</file>